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ГЕО" sheetId="4" r:id="rId1"/>
  </sheets>
  <definedNames>
    <definedName name="Z_383376EE_6816_4F11_A19F_D04A26241201_.wvu.Cols" localSheetId="0" hidden="1">ГЕО!$A:$D,ГЕО!$G:$G,ГЕО!$J:$AU,ГЕО!$BH:$BH</definedName>
    <definedName name="Z_383376EE_6816_4F11_A19F_D04A26241201_.wvu.FilterData" localSheetId="0" hidden="1">ГЕО!$A$13:$BR$83</definedName>
    <definedName name="Z_383376EE_6816_4F11_A19F_D04A26241201_.wvu.PrintArea" localSheetId="0" hidden="1">ГЕО!$E$3:$BH$98</definedName>
    <definedName name="Z_383376EE_6816_4F11_A19F_D04A26241201_.wvu.PrintTitles" localSheetId="0" hidden="1">ГЕО!$13:$13</definedName>
    <definedName name="Z_9F7706FF_E82B_41F0_BFEF_6D1FE939968C_.wvu.Cols" localSheetId="0" hidden="1">ГЕО!$A:$D,ГЕО!$G:$G,ГЕО!$J:$AU,ГЕО!$BH:$BH</definedName>
    <definedName name="Z_9F7706FF_E82B_41F0_BFEF_6D1FE939968C_.wvu.FilterData" localSheetId="0" hidden="1">ГЕО!$A$13:$BR$83</definedName>
    <definedName name="Z_9F7706FF_E82B_41F0_BFEF_6D1FE939968C_.wvu.PrintArea" localSheetId="0" hidden="1">ГЕО!$E$3:$BH$98</definedName>
    <definedName name="Z_9F7706FF_E82B_41F0_BFEF_6D1FE939968C_.wvu.PrintTitles" localSheetId="0" hidden="1">ГЕО!$13:$13</definedName>
    <definedName name="А1">#REF!</definedName>
    <definedName name="_xlnm.Print_Titles" localSheetId="0">ГЕО!$13:$13</definedName>
    <definedName name="_xlnm.Print_Area" localSheetId="0">ГЕО!$E$3:$BH$98</definedName>
  </definedNames>
  <calcPr calcId="125725"/>
</workbook>
</file>

<file path=xl/calcChain.xml><?xml version="1.0" encoding="utf-8"?>
<calcChain xmlns="http://schemas.openxmlformats.org/spreadsheetml/2006/main">
  <c r="AD79" i="4"/>
  <c r="AD78"/>
  <c r="AD77"/>
  <c r="AU76"/>
  <c r="AD76"/>
  <c r="AD75"/>
  <c r="BH74"/>
  <c r="AT74"/>
  <c r="AP74"/>
  <c r="AL74"/>
  <c r="AH74"/>
  <c r="AC74"/>
  <c r="Y74"/>
  <c r="U74"/>
  <c r="Q74"/>
  <c r="AD74" s="1"/>
  <c r="BH73"/>
  <c r="AT73"/>
  <c r="AP73"/>
  <c r="AL73"/>
  <c r="AH73"/>
  <c r="AC73"/>
  <c r="Y73"/>
  <c r="U73"/>
  <c r="Q73"/>
  <c r="BH72"/>
  <c r="AT72"/>
  <c r="AP72"/>
  <c r="AL72"/>
  <c r="AH72"/>
  <c r="AC72"/>
  <c r="Y72"/>
  <c r="U72"/>
  <c r="Q72"/>
  <c r="BH71"/>
  <c r="AT71"/>
  <c r="AP71"/>
  <c r="AL71"/>
  <c r="AH71"/>
  <c r="AC71"/>
  <c r="Y71"/>
  <c r="U71"/>
  <c r="Q71"/>
  <c r="BH70"/>
  <c r="AT70"/>
  <c r="AP70"/>
  <c r="AL70"/>
  <c r="AH70"/>
  <c r="AC70"/>
  <c r="Y70"/>
  <c r="U70"/>
  <c r="Q70"/>
  <c r="BH69"/>
  <c r="AT69"/>
  <c r="AP69"/>
  <c r="AL69"/>
  <c r="AH69"/>
  <c r="AC69"/>
  <c r="Y69"/>
  <c r="U69"/>
  <c r="Q69"/>
  <c r="BH68"/>
  <c r="AT68"/>
  <c r="AP68"/>
  <c r="AL68"/>
  <c r="AH68"/>
  <c r="AC68"/>
  <c r="Y68"/>
  <c r="U68"/>
  <c r="Q68"/>
  <c r="BH67"/>
  <c r="AT67"/>
  <c r="AP67"/>
  <c r="AL67"/>
  <c r="AH67"/>
  <c r="AC67"/>
  <c r="Y67"/>
  <c r="U67"/>
  <c r="Q67"/>
  <c r="BH66"/>
  <c r="AT66"/>
  <c r="AP66"/>
  <c r="AL66"/>
  <c r="AH66"/>
  <c r="AC66"/>
  <c r="Y66"/>
  <c r="U66"/>
  <c r="Q66"/>
  <c r="BH65"/>
  <c r="AT65"/>
  <c r="AP65"/>
  <c r="AL65"/>
  <c r="AH65"/>
  <c r="AC65"/>
  <c r="Y65"/>
  <c r="U65"/>
  <c r="Q65"/>
  <c r="BH64"/>
  <c r="AT64"/>
  <c r="AP64"/>
  <c r="AL64"/>
  <c r="AH64"/>
  <c r="AC64"/>
  <c r="Y64"/>
  <c r="U64"/>
  <c r="Q64"/>
  <c r="BH63"/>
  <c r="AT63"/>
  <c r="AP63"/>
  <c r="AL63"/>
  <c r="AH63"/>
  <c r="AC63"/>
  <c r="Y63"/>
  <c r="U63"/>
  <c r="Q63"/>
  <c r="BH62"/>
  <c r="AT62"/>
  <c r="AP62"/>
  <c r="AL62"/>
  <c r="AH62"/>
  <c r="AC62"/>
  <c r="Y62"/>
  <c r="U62"/>
  <c r="Q62"/>
  <c r="BH61"/>
  <c r="AT61"/>
  <c r="AP61"/>
  <c r="AL61"/>
  <c r="AH61"/>
  <c r="AC61"/>
  <c r="Y61"/>
  <c r="U61"/>
  <c r="Q61"/>
  <c r="BH60"/>
  <c r="AT60"/>
  <c r="AP60"/>
  <c r="AL60"/>
  <c r="AH60"/>
  <c r="AC60"/>
  <c r="Y60"/>
  <c r="U60"/>
  <c r="Q60"/>
  <c r="BH59"/>
  <c r="AT59"/>
  <c r="AP59"/>
  <c r="AL59"/>
  <c r="AH59"/>
  <c r="AC59"/>
  <c r="Y59"/>
  <c r="U59"/>
  <c r="Q59"/>
  <c r="BH58"/>
  <c r="AT58"/>
  <c r="AP58"/>
  <c r="AL58"/>
  <c r="AH58"/>
  <c r="AC58"/>
  <c r="Y58"/>
  <c r="U58"/>
  <c r="Q58"/>
  <c r="BH57"/>
  <c r="AT57"/>
  <c r="AP57"/>
  <c r="AL57"/>
  <c r="AH57"/>
  <c r="AC57"/>
  <c r="Y57"/>
  <c r="U57"/>
  <c r="Q57"/>
  <c r="BH56"/>
  <c r="AT56"/>
  <c r="AP56"/>
  <c r="AL56"/>
  <c r="AH56"/>
  <c r="AC56"/>
  <c r="Y56"/>
  <c r="U56"/>
  <c r="Q56"/>
  <c r="BH55"/>
  <c r="AT55"/>
  <c r="AP55"/>
  <c r="AL55"/>
  <c r="AH55"/>
  <c r="AC55"/>
  <c r="Y55"/>
  <c r="U55"/>
  <c r="Q55"/>
  <c r="BH54"/>
  <c r="AT54"/>
  <c r="AP54"/>
  <c r="AL54"/>
  <c r="AH54"/>
  <c r="AC54"/>
  <c r="Y54"/>
  <c r="U54"/>
  <c r="Q54"/>
  <c r="BH53"/>
  <c r="AT53"/>
  <c r="AP53"/>
  <c r="AL53"/>
  <c r="AH53"/>
  <c r="AC53"/>
  <c r="Y53"/>
  <c r="U53"/>
  <c r="Q53"/>
  <c r="BH52"/>
  <c r="AT52"/>
  <c r="AP52"/>
  <c r="AL52"/>
  <c r="AH52"/>
  <c r="AC52"/>
  <c r="Y52"/>
  <c r="U52"/>
  <c r="Q52"/>
  <c r="AD51"/>
  <c r="AD50"/>
  <c r="AU49"/>
  <c r="AD49"/>
  <c r="BH48"/>
  <c r="AT48"/>
  <c r="AP48"/>
  <c r="AL48"/>
  <c r="AH48"/>
  <c r="AC48"/>
  <c r="Y48"/>
  <c r="U48"/>
  <c r="Q48"/>
  <c r="BH47"/>
  <c r="AT47"/>
  <c r="AP47"/>
  <c r="AL47"/>
  <c r="AH47"/>
  <c r="AC47"/>
  <c r="Y47"/>
  <c r="U47"/>
  <c r="Q47"/>
  <c r="BH46"/>
  <c r="AT46"/>
  <c r="AP46"/>
  <c r="AL46"/>
  <c r="AH46"/>
  <c r="AC46"/>
  <c r="Y46"/>
  <c r="U46"/>
  <c r="Q46"/>
  <c r="BH45"/>
  <c r="AT45"/>
  <c r="AP45"/>
  <c r="AL45"/>
  <c r="AH45"/>
  <c r="AU45" s="1"/>
  <c r="AC45"/>
  <c r="Y45"/>
  <c r="U45"/>
  <c r="Q45"/>
  <c r="AD45" s="1"/>
  <c r="BH44"/>
  <c r="AT44"/>
  <c r="AP44"/>
  <c r="AL44"/>
  <c r="AH44"/>
  <c r="AC44"/>
  <c r="Y44"/>
  <c r="U44"/>
  <c r="Q44"/>
  <c r="BH43"/>
  <c r="AT43"/>
  <c r="AP43"/>
  <c r="AL43"/>
  <c r="AH43"/>
  <c r="AC43"/>
  <c r="Y43"/>
  <c r="U43"/>
  <c r="Q43"/>
  <c r="AD43" s="1"/>
  <c r="BH42"/>
  <c r="AT42"/>
  <c r="AP42"/>
  <c r="AL42"/>
  <c r="AH42"/>
  <c r="AC42"/>
  <c r="Y42"/>
  <c r="U42"/>
  <c r="Q42"/>
  <c r="BH41"/>
  <c r="AT41"/>
  <c r="AP41"/>
  <c r="AL41"/>
  <c r="AH41"/>
  <c r="AC41"/>
  <c r="Y41"/>
  <c r="U41"/>
  <c r="Q41"/>
  <c r="AD41" s="1"/>
  <c r="AD40"/>
  <c r="BH39"/>
  <c r="AT39"/>
  <c r="AP39"/>
  <c r="AL39"/>
  <c r="AH39"/>
  <c r="AC39"/>
  <c r="Y39"/>
  <c r="U39"/>
  <c r="Q39"/>
  <c r="AD39" s="1"/>
  <c r="BH38"/>
  <c r="AT38"/>
  <c r="AP38"/>
  <c r="AL38"/>
  <c r="AH38"/>
  <c r="AC38"/>
  <c r="Y38"/>
  <c r="U38"/>
  <c r="Q38"/>
  <c r="BH37"/>
  <c r="AT37"/>
  <c r="AP37"/>
  <c r="AL37"/>
  <c r="AH37"/>
  <c r="AU37" s="1"/>
  <c r="AC37"/>
  <c r="Y37"/>
  <c r="U37"/>
  <c r="Q37"/>
  <c r="AD37" s="1"/>
  <c r="BH36"/>
  <c r="AT36"/>
  <c r="AP36"/>
  <c r="AL36"/>
  <c r="AH36"/>
  <c r="AC36"/>
  <c r="Y36"/>
  <c r="U36"/>
  <c r="Q36"/>
  <c r="BH35"/>
  <c r="AT35"/>
  <c r="AP35"/>
  <c r="AL35"/>
  <c r="AH35"/>
  <c r="AC35"/>
  <c r="Y35"/>
  <c r="U35"/>
  <c r="Q35"/>
  <c r="AD35" s="1"/>
  <c r="BH34"/>
  <c r="AT34"/>
  <c r="AP34"/>
  <c r="AL34"/>
  <c r="AH34"/>
  <c r="AC34"/>
  <c r="Y34"/>
  <c r="U34"/>
  <c r="Q34"/>
  <c r="BH33"/>
  <c r="AT33"/>
  <c r="AP33"/>
  <c r="AL33"/>
  <c r="AH33"/>
  <c r="AC33"/>
  <c r="Y33"/>
  <c r="U33"/>
  <c r="Q33"/>
  <c r="AD33" s="1"/>
  <c r="BH32"/>
  <c r="AT32"/>
  <c r="AP32"/>
  <c r="AL32"/>
  <c r="AH32"/>
  <c r="AC32"/>
  <c r="Y32"/>
  <c r="U32"/>
  <c r="Q32"/>
  <c r="BH31"/>
  <c r="AT31"/>
  <c r="AP31"/>
  <c r="AL31"/>
  <c r="AH31"/>
  <c r="AC31"/>
  <c r="Y31"/>
  <c r="U31"/>
  <c r="Q31"/>
  <c r="AD31" s="1"/>
  <c r="BH30"/>
  <c r="AT30"/>
  <c r="AP30"/>
  <c r="AL30"/>
  <c r="AH30"/>
  <c r="AC30"/>
  <c r="Y30"/>
  <c r="U30"/>
  <c r="Q30"/>
  <c r="BH29"/>
  <c r="AT29"/>
  <c r="AP29"/>
  <c r="AL29"/>
  <c r="AH29"/>
  <c r="AC29"/>
  <c r="Y29"/>
  <c r="U29"/>
  <c r="Q29"/>
  <c r="AD29" s="1"/>
  <c r="BH28"/>
  <c r="AT28"/>
  <c r="AP28"/>
  <c r="AL28"/>
  <c r="AH28"/>
  <c r="AC28"/>
  <c r="Y28"/>
  <c r="U28"/>
  <c r="Q28"/>
  <c r="BH27"/>
  <c r="AT27"/>
  <c r="AP27"/>
  <c r="AL27"/>
  <c r="AH27"/>
  <c r="AC27"/>
  <c r="Y27"/>
  <c r="U27"/>
  <c r="Q27"/>
  <c r="BH26"/>
  <c r="AT26"/>
  <c r="AP26"/>
  <c r="AL26"/>
  <c r="AH26"/>
  <c r="AC26"/>
  <c r="Y26"/>
  <c r="U26"/>
  <c r="Q26"/>
  <c r="BH25"/>
  <c r="AT25"/>
  <c r="AP25"/>
  <c r="AL25"/>
  <c r="AH25"/>
  <c r="AC25"/>
  <c r="Y25"/>
  <c r="U25"/>
  <c r="Q25"/>
  <c r="BH24"/>
  <c r="AT24"/>
  <c r="AP24"/>
  <c r="AL24"/>
  <c r="AH24"/>
  <c r="AC24"/>
  <c r="Y24"/>
  <c r="U24"/>
  <c r="Q24"/>
  <c r="BH23"/>
  <c r="AT23"/>
  <c r="AP23"/>
  <c r="AL23"/>
  <c r="AH23"/>
  <c r="AC23"/>
  <c r="Y23"/>
  <c r="U23"/>
  <c r="Q23"/>
  <c r="BH22"/>
  <c r="AT22"/>
  <c r="AP22"/>
  <c r="AL22"/>
  <c r="AH22"/>
  <c r="AC22"/>
  <c r="Y22"/>
  <c r="U22"/>
  <c r="Q22"/>
  <c r="BH21"/>
  <c r="AT21"/>
  <c r="AP21"/>
  <c r="AL21"/>
  <c r="AH21"/>
  <c r="AC21"/>
  <c r="Y21"/>
  <c r="U21"/>
  <c r="Q21"/>
  <c r="BH20"/>
  <c r="AT20"/>
  <c r="AP20"/>
  <c r="AL20"/>
  <c r="AH20"/>
  <c r="AC20"/>
  <c r="Y20"/>
  <c r="U20"/>
  <c r="Q20"/>
  <c r="BH19"/>
  <c r="AT19"/>
  <c r="AP19"/>
  <c r="AL19"/>
  <c r="AH19"/>
  <c r="AC19"/>
  <c r="Y19"/>
  <c r="U19"/>
  <c r="Q19"/>
  <c r="BH18"/>
  <c r="AT18"/>
  <c r="AP18"/>
  <c r="AL18"/>
  <c r="AH18"/>
  <c r="AC18"/>
  <c r="Y18"/>
  <c r="U18"/>
  <c r="Q18"/>
  <c r="BH17"/>
  <c r="AT17"/>
  <c r="AP17"/>
  <c r="AL17"/>
  <c r="AH17"/>
  <c r="AC17"/>
  <c r="Y17"/>
  <c r="U17"/>
  <c r="Q17"/>
  <c r="BH16"/>
  <c r="AT16"/>
  <c r="AP16"/>
  <c r="AL16"/>
  <c r="AH16"/>
  <c r="AC16"/>
  <c r="Y16"/>
  <c r="U16"/>
  <c r="Q16"/>
  <c r="BH15"/>
  <c r="AT15"/>
  <c r="AP15"/>
  <c r="AL15"/>
  <c r="AH15"/>
  <c r="AC15"/>
  <c r="Y15"/>
  <c r="U15"/>
  <c r="Q15"/>
  <c r="BH14"/>
  <c r="AT14"/>
  <c r="AP14"/>
  <c r="AL14"/>
  <c r="AH14"/>
  <c r="AC14"/>
  <c r="Y14"/>
  <c r="U14"/>
  <c r="Q14"/>
  <c r="AD30" l="1"/>
  <c r="AD32"/>
  <c r="AD38"/>
  <c r="AD42"/>
  <c r="AU42"/>
  <c r="AD44"/>
  <c r="AU44"/>
  <c r="AD46"/>
  <c r="AD48"/>
  <c r="AU48"/>
  <c r="AU41"/>
  <c r="AD47"/>
  <c r="AU32"/>
  <c r="AD34"/>
  <c r="AD36"/>
  <c r="AD73"/>
  <c r="AD52"/>
  <c r="AD53"/>
  <c r="AD54"/>
  <c r="AU54"/>
  <c r="AD55"/>
  <c r="AU55"/>
  <c r="AD56"/>
  <c r="AD57"/>
  <c r="AU57"/>
  <c r="AD58"/>
  <c r="AU58"/>
  <c r="AD59"/>
  <c r="AD60"/>
  <c r="AU60"/>
  <c r="AD61"/>
  <c r="AD62"/>
  <c r="AD63"/>
  <c r="AU63"/>
  <c r="AD64"/>
  <c r="AU64"/>
  <c r="AD65"/>
  <c r="AD66"/>
  <c r="AD67"/>
  <c r="AU67"/>
  <c r="AD68"/>
  <c r="AU68"/>
  <c r="AD69"/>
  <c r="AD70"/>
  <c r="AD71"/>
  <c r="AD72"/>
  <c r="AD14"/>
  <c r="AU14"/>
  <c r="AD15"/>
  <c r="AD16"/>
  <c r="AD17"/>
  <c r="AD18"/>
  <c r="AD19"/>
  <c r="AD20"/>
  <c r="AD21"/>
  <c r="AD22"/>
  <c r="AD23"/>
  <c r="AD24"/>
  <c r="AU24"/>
  <c r="AD25"/>
  <c r="AD26"/>
  <c r="AD27"/>
  <c r="AU27"/>
  <c r="AD28"/>
  <c r="AU28"/>
</calcChain>
</file>

<file path=xl/sharedStrings.xml><?xml version="1.0" encoding="utf-8"?>
<sst xmlns="http://schemas.openxmlformats.org/spreadsheetml/2006/main" count="567" uniqueCount="269">
  <si>
    <t>Площадочные орг.</t>
  </si>
  <si>
    <t>СоД 
по 624</t>
  </si>
  <si>
    <t>Прямая замена</t>
  </si>
  <si>
    <t>№
п/п</t>
  </si>
  <si>
    <t>Наименование организации</t>
  </si>
  <si>
    <t>Привязка к областям</t>
  </si>
  <si>
    <t>Адрес</t>
  </si>
  <si>
    <t>ИНН</t>
  </si>
  <si>
    <t>СРО НП Союзатомстрой</t>
  </si>
  <si>
    <t>СРО НП Союзатомпроект</t>
  </si>
  <si>
    <t>СРО НП Союзатомгео</t>
  </si>
  <si>
    <t>К</t>
  </si>
  <si>
    <t>Кт</t>
  </si>
  <si>
    <t>квартал</t>
  </si>
  <si>
    <t>I</t>
  </si>
  <si>
    <t>II</t>
  </si>
  <si>
    <t>III</t>
  </si>
  <si>
    <t>IV</t>
  </si>
  <si>
    <t>месяц</t>
  </si>
  <si>
    <t>I квартал</t>
  </si>
  <si>
    <t>II квартал</t>
  </si>
  <si>
    <t>III квартал</t>
  </si>
  <si>
    <t xml:space="preserve">IV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</si>
  <si>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</si>
  <si>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</si>
  <si>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</si>
  <si>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</si>
  <si>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</si>
  <si>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</si>
  <si>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</si>
  <si>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</si>
  <si>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</si>
  <si>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</si>
  <si>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</si>
  <si>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</si>
  <si>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Закрытое акционерное общество  «Атомстройэкспорт»</t>
  </si>
  <si>
    <t>Москва</t>
  </si>
  <si>
    <t>Москва, Дмитровское шоссе, д.2, стр.1</t>
  </si>
  <si>
    <t>1</t>
  </si>
  <si>
    <t>11-12</t>
  </si>
  <si>
    <t>НВАЭС</t>
  </si>
  <si>
    <t>Г</t>
  </si>
  <si>
    <t>Закрытое акционерное общество  "Институт "Оргэнергострой"</t>
  </si>
  <si>
    <t>Москва, ул. Летниковская, д.4, стр. 5.</t>
  </si>
  <si>
    <t>27-29</t>
  </si>
  <si>
    <t>ЛАЭС</t>
  </si>
  <si>
    <t>5-13
ЛАЭС</t>
  </si>
  <si>
    <t>РоАЭС</t>
  </si>
  <si>
    <t>НВАЭС1</t>
  </si>
  <si>
    <t>Закрытое акционерное общество «Холдинговая компания  «СТРОЙЭНЕРГОСЕРВИС»</t>
  </si>
  <si>
    <t>Москва Энергетическая д. 12 корп. 1</t>
  </si>
  <si>
    <t>18-20</t>
  </si>
  <si>
    <t>8-19
НВАЭС</t>
  </si>
  <si>
    <t>Санкт-Петербург</t>
  </si>
  <si>
    <t>23-26</t>
  </si>
  <si>
    <t>Воронежская область</t>
  </si>
  <si>
    <t>СГ</t>
  </si>
  <si>
    <t>Открытое акционерное общество  «Атомэнергопроект»</t>
  </si>
  <si>
    <t>Москва, Бакунинская, д. 7, стр. 1</t>
  </si>
  <si>
    <t>25-27</t>
  </si>
  <si>
    <t>21-25
НВАЭС</t>
  </si>
  <si>
    <t>1/К</t>
  </si>
  <si>
    <t>П</t>
  </si>
  <si>
    <t>КАЭС1</t>
  </si>
  <si>
    <t>Открытое акционерное общество  «Научно-исследовательский и конструкторский институт монтажной технологии - Атомстрой»
(ОАО "НИКИМТ-Атомстрой")</t>
  </si>
  <si>
    <t>Москва,  Алтуфьевское шоссе, д. 43, стр. 2</t>
  </si>
  <si>
    <t>2-4</t>
  </si>
  <si>
    <t>12-23
КАЭС</t>
  </si>
  <si>
    <t>7-11</t>
  </si>
  <si>
    <t>Открытое акционерное общество "Российский концерн по производству электрической и тепловой энергии на атомных станциях" (ОАО "Концерн Росэнергоатом")</t>
  </si>
  <si>
    <t>Москва, ул. Большая Ордынка, 24/26</t>
  </si>
  <si>
    <t>14-18
КАЭС</t>
  </si>
  <si>
    <t>30-3
ЛАЭС</t>
  </si>
  <si>
    <t>4-8
БеАЭС</t>
  </si>
  <si>
    <t>8-9
РоАЭС</t>
  </si>
  <si>
    <t>12-15
БалтАЭС</t>
  </si>
  <si>
    <t>6/К</t>
  </si>
  <si>
    <t>9-11</t>
  </si>
  <si>
    <t>Красноярский край</t>
  </si>
  <si>
    <t>Открытое акционерное общество  НИЖЕГОРОДСКАЯ ИНЖИНИРИНГОВАЯ  КОМПАНИЯ «АТОМЭНЕРГОПРОЕКТ» (ОАО "НИАЭП")</t>
  </si>
  <si>
    <t>Нижегородская область</t>
  </si>
  <si>
    <t>Нижний Новгород, Нижегородская обл., пл. Свободы, д.3</t>
  </si>
  <si>
    <t>2-4       9-13
РоАЭС</t>
  </si>
  <si>
    <t>18-19</t>
  </si>
  <si>
    <t xml:space="preserve">Открытое акционерное общество  "Производственное объединение "Электрохимический завод"
(ОАО «ПО «ЭХЗ»)
</t>
  </si>
  <si>
    <t>Зеленогорск, Красноярский край, ул. Первая Промышленная, д. 1</t>
  </si>
  <si>
    <t xml:space="preserve">Открытое и проектно-конструкторский акционерное общество «Санкт-Петербургский научно-исследовательский институт «АТОМЭНЕРГОПРОЕКТ»
(ОАО «СПбАЭП»)
</t>
  </si>
  <si>
    <t>Санкт-Петербург, ул.2-я Советская, дом 9/2а</t>
  </si>
  <si>
    <t>Общество с ограниченной ответственностью "Атомпромресурсы"</t>
  </si>
  <si>
    <t>Москва, Б.Козихинский пер.,  д. 14, стр. 2</t>
  </si>
  <si>
    <t>1-3</t>
  </si>
  <si>
    <t>3-7</t>
  </si>
  <si>
    <t>Владивосток</t>
  </si>
  <si>
    <t>Краснодарский край</t>
  </si>
  <si>
    <t>Федеральное государственное унитарное предприятие "Горно-Химический комбинат" (ФГУП « ГХК»)</t>
  </si>
  <si>
    <t>Железногорск, Красноярский край, ул. Ленина, д. 53</t>
  </si>
  <si>
    <t>1-4</t>
  </si>
  <si>
    <t>Новосибирская область</t>
  </si>
  <si>
    <t>4-8</t>
  </si>
  <si>
    <t>Томская область</t>
  </si>
  <si>
    <t>1-2</t>
  </si>
  <si>
    <t>БАЭС</t>
  </si>
  <si>
    <t>Свердловская область</t>
  </si>
  <si>
    <t>16-20</t>
  </si>
  <si>
    <t>29-30</t>
  </si>
  <si>
    <t>Федеральное государственное унитарное предприятие "Производственное объединение "Маяк"</t>
  </si>
  <si>
    <t>Челябинская область</t>
  </si>
  <si>
    <t>Озерск, Челябинская обл., пр-т Ленина, д. 31.</t>
  </si>
  <si>
    <t>20-24</t>
  </si>
  <si>
    <t>Забайкальский край</t>
  </si>
  <si>
    <t>12-16</t>
  </si>
  <si>
    <t>21-25</t>
  </si>
  <si>
    <t>Иркутская область</t>
  </si>
  <si>
    <t>30-3</t>
  </si>
  <si>
    <t>Закрытое акционерное общество "ПРОМЭЛЕКТРОМОНТАЖ-СТН"</t>
  </si>
  <si>
    <t>Москва, Открытое шоссе, д. 17, корп. 1</t>
  </si>
  <si>
    <t>2-4
8-19
НВАЭС</t>
  </si>
  <si>
    <t>ПГ</t>
  </si>
  <si>
    <t>Открытое акционерное общество "Сибирский химический комбинат"</t>
  </si>
  <si>
    <t>Северск, Томской обл., ул. Курчатова, д. 1</t>
  </si>
  <si>
    <t>Открытое акционерное общество "Уральский электрохимический комбинат" (ОАО "УЭХК")</t>
  </si>
  <si>
    <t>Новоуральск, Свердловская обл., ул. Дзержинского, д. 2</t>
  </si>
  <si>
    <t>11-15</t>
  </si>
  <si>
    <t>Открытое акционерное общество "Атомное и энергетическое машиностроение"</t>
  </si>
  <si>
    <t>Москва, ул. Большая Ордынка, д. 24/26</t>
  </si>
  <si>
    <t>Краснокаменск, Забайкальский край</t>
  </si>
  <si>
    <t>14-15</t>
  </si>
  <si>
    <t>Тверская область</t>
  </si>
  <si>
    <t>Закрытое акционерное общество  «СтройТЭК»</t>
  </si>
  <si>
    <t>Ревда, Свердловская обл., ул. Энгельса, д.53</t>
  </si>
  <si>
    <t>КуАЭС</t>
  </si>
  <si>
    <t>Курская область</t>
  </si>
  <si>
    <t>Мурманская область</t>
  </si>
  <si>
    <t xml:space="preserve">Общество с ограниченной ответственностью «Энергострой ЛТД» </t>
  </si>
  <si>
    <t>Республика Дагестан</t>
  </si>
  <si>
    <t>с. Гуниб, Республика Дагестан, Гунибский район</t>
  </si>
  <si>
    <t>Калужская область</t>
  </si>
  <si>
    <t>Открытое акционерное общество «Мостостроительный трест № 6»</t>
  </si>
  <si>
    <t>Санкт-Петербург, Большой Самсониевский проспект, дом 68</t>
  </si>
  <si>
    <t>1-4
21-25
НВАЭС</t>
  </si>
  <si>
    <t>Ордена Трудового Красного Знамени Федеральному государственному унитарному геологическому предприятию по проведению специальных гидрогеологических и инженерно-геологических работ «Гидроспецгеология»</t>
  </si>
  <si>
    <t>Москва, ул. Маршала Рыбалко, д. 4</t>
  </si>
  <si>
    <t>Закрытое акционерное общество «Челябинское шахтостроительное предприятие»</t>
  </si>
  <si>
    <t>Челябинск, ул. Промышленная, дом 6</t>
  </si>
  <si>
    <t>4-8
БеАЭС
18-22</t>
  </si>
  <si>
    <t>Закрытому акционерному обществу «Е4-СибКОТЭС»</t>
  </si>
  <si>
    <t>Новосибирск, ул. Планировочная, д. 18/1</t>
  </si>
  <si>
    <t>Саратовская область</t>
  </si>
  <si>
    <t>3-4</t>
  </si>
  <si>
    <t>15-16</t>
  </si>
  <si>
    <t>19-20</t>
  </si>
  <si>
    <t>Закрытое акционерное общество «РУСБУРМАШ»</t>
  </si>
  <si>
    <t>Москва, ул. Немчинова, д. 10, помещение правления ЖСК «Дубки»</t>
  </si>
  <si>
    <t>16-17</t>
  </si>
  <si>
    <t>Новгородская область</t>
  </si>
  <si>
    <t>Открытое акционерное общество «Приаргунское Производственное Горно-Химическое Объединение»</t>
  </si>
  <si>
    <t>24-26</t>
  </si>
  <si>
    <t>19-21</t>
  </si>
  <si>
    <t>9-10</t>
  </si>
  <si>
    <t>Федеральное государственное 
бюджетное учреждение «Национальный исследовательский центр
Курчатовский институт»</t>
  </si>
  <si>
    <t>Москва,  площадь Академика Курчатова, д. 1</t>
  </si>
  <si>
    <t>26-30</t>
  </si>
  <si>
    <t>Федеральное государственное унитарное предприятие «Российский федеральный ядерный центр – Всероссийский научно-исследовательский институт экспериментальной физики»
(ФГУП "РФЯЦ-ВНИИЭФ")</t>
  </si>
  <si>
    <t>Саров, Нижегородская обл., пр.Мира, д. 37</t>
  </si>
  <si>
    <t>21-25
К</t>
  </si>
  <si>
    <t>25-29</t>
  </si>
  <si>
    <t xml:space="preserve">Федеральное государственное бюджетное образовательное учреждение высшего профессионального образования «Национальный исследовательский ядерный университет
 «МИФИ»
</t>
  </si>
  <si>
    <t>Москва, Каширское шоссе, 31</t>
  </si>
  <si>
    <t>Открытое акционерное общество  «Ведущий проектно-изыскательский и научно-исследовательский институт промышленной технологии»
(ОАО "ВНИПИпромтехнологии")</t>
  </si>
  <si>
    <t>Москва, 
Каширское ш., д. 33</t>
  </si>
  <si>
    <t>7-9</t>
  </si>
  <si>
    <t>Открытое акционерное общество  «Восточно-Европейский головной  научно-исследовательский и проектный институт энергетических технологий»</t>
  </si>
  <si>
    <t>Санкт-Петербург, 
Савушкина ул. 82</t>
  </si>
  <si>
    <t>Открытое акционерное общество  «Сибирский проектно-изыскательский институт "ОРГСТРОЙПРОЕКТ"</t>
  </si>
  <si>
    <t>Ангарск, Иркутская обл., Квартал 120, д. 27 ая 2309</t>
  </si>
  <si>
    <t xml:space="preserve">Федеральное государственное унитарное предприятие
"Государственный специализированный проектный институт" («ГСПИ»)
</t>
  </si>
  <si>
    <t>Москва, Новорязанская ул., д. 8а</t>
  </si>
  <si>
    <t xml:space="preserve">Закрытое акционерное общество
«Лонас Технология»
</t>
  </si>
  <si>
    <t>Санкт-Петербург, ул. Замшина, дом 25, стр. Г</t>
  </si>
  <si>
    <t xml:space="preserve">Открытое акционерное общество
«Сибирский энергетический научно-технический центр»
</t>
  </si>
  <si>
    <t>Новосибирск, проспект Димитрова, дом 7</t>
  </si>
  <si>
    <t>Государственное образовательное учреждение высшего профессионального образования «Юго-Западный государственный университет»</t>
  </si>
  <si>
    <t>Курск, ул. 50 лет Октября, дом 94</t>
  </si>
  <si>
    <t>25-26</t>
  </si>
  <si>
    <t>Общество с ограниченной ответственностью «Комплексный проект»</t>
  </si>
  <si>
    <t>Саров, проспект Мурзукова, дом 4</t>
  </si>
  <si>
    <t>Закрытое акционерное общество  «Проектно-Изыскательский Институт «ОРГСТРОЙПРОЕКТ»</t>
  </si>
  <si>
    <t>Москва, улица Промышленная, дом 11, строение 3</t>
  </si>
  <si>
    <t>10-12</t>
  </si>
  <si>
    <t>Общество с ограниченной ответственностью «Проектный центр Энерго»</t>
  </si>
  <si>
    <t>Москва, ул. Обручева, д. 23</t>
  </si>
  <si>
    <t>Закрытое акционерное общество «Приморский трест инженерно-строительных изысканий»  (ЗАО «ПриморТИСИЗ»)</t>
  </si>
  <si>
    <t>Владивосток, ул. Фадеева, д. 31</t>
  </si>
  <si>
    <t>Институт физики земли им. О.Ю. Шмидта РАН (Учреждение Российской академии наук Института физики Земли им. О.Ю.Шмидта РАН)</t>
  </si>
  <si>
    <t>Москва Большая Грузинская д. 10</t>
  </si>
  <si>
    <t>Открытое акционерное общество «Санкт-Петербургский Научно-Исследовательский Изыскательский Институт «Энергоизыскания»  («СПб НИИИ ЭИЗ»)</t>
  </si>
  <si>
    <t>С.-Петербург,  ул. Бабушкина, д. 1</t>
  </si>
  <si>
    <t>С.-Петербург,  проспект Сизова, д. 12</t>
  </si>
  <si>
    <t>ООО "Нефтегазгеодезия"</t>
  </si>
  <si>
    <t>С.-Петербург,  аневский пр-кт, д. 54, корп. 5, лит. 4</t>
  </si>
  <si>
    <t>Общество с ограниченной ответственностью «Институт нелинейных геофизических процессов» Российской Академии Естественных Наук (ИНГП РАЕН)</t>
  </si>
  <si>
    <t>Москва,  ул. Большая Грузинская, д. 10</t>
  </si>
  <si>
    <t>Федеральное государственное унитарное предприятие «Институт минералогии, геохимии и кристаллохимии редких элементов» (ФГУП "ИМГРЭ)</t>
  </si>
  <si>
    <t>Москва, ул. Вересаева, 15</t>
  </si>
  <si>
    <t>Государственное учреждение Институт водных проблем Российской академии наук</t>
  </si>
  <si>
    <t>Москва, ул. Губкина, д. 3</t>
  </si>
  <si>
    <t>Учреждение Российской академии наук Геофизическая служба РАН (ГС РАН)</t>
  </si>
  <si>
    <t>Обнинск, пр-т Ленина, 189</t>
  </si>
  <si>
    <t xml:space="preserve">Закрытое акционерное общество "Комплексная Геофизическая Экспедиция "Астра"  </t>
  </si>
  <si>
    <t>Санкт-Петербург, ул. 3-я Красноармейская, д. 10, лит.А, пом. 1Н</t>
  </si>
  <si>
    <t>ЗАО «Геодизонд»</t>
  </si>
  <si>
    <t>Санкт-Петербург,ул. Школьная. Д. 39</t>
  </si>
  <si>
    <t>Федеральное государственное унитарное геологическое предприятие «Волгагеология»</t>
  </si>
  <si>
    <t>Нижний Новгород, ул. Ванеева, 18</t>
  </si>
  <si>
    <t>Государственное учреждение «Научно-производственное объединение «Тайфун»</t>
  </si>
  <si>
    <t>Калуга,  ул. Марата, 7</t>
  </si>
  <si>
    <t>Закрытое акционерное общество Мурманский трест инженерно-строительских изысканий</t>
  </si>
  <si>
    <t>Мурманск, ул. Книповича, 49/1</t>
  </si>
  <si>
    <t>Закрытое акционерное общество «ГЕЯ»</t>
  </si>
  <si>
    <t>Железногорск, ул. Узкоколейная, 42</t>
  </si>
  <si>
    <t>Федеральное государственное унитарное геологическое предприятие «Урангеологоразведка»</t>
  </si>
  <si>
    <t>Москва, ул. Б. Ордынка, д. 49, стр. 3</t>
  </si>
  <si>
    <t>Общество с ограниченной ответственностью «АТОМСЕЙСМОИЗЫСКАНИЯ»</t>
  </si>
  <si>
    <t>Москва, Скаковская ул. дом 32, к.2, оф. 43 б</t>
  </si>
  <si>
    <t>Общество с ограниченной ответственностью «КалугаТИСИЗ»</t>
  </si>
  <si>
    <t>Калуга, ул. Плеханова, д. 31</t>
  </si>
  <si>
    <t>5-7</t>
  </si>
  <si>
    <t>ООО «Центр инженерно-строительных изысканий»</t>
  </si>
  <si>
    <t>Тверь, ул. Володарского, д. 26</t>
  </si>
  <si>
    <t>Общество с ограниченной ответственностью «Научно-производственная фирма «ГЕО»</t>
  </si>
  <si>
    <t>Балаково, ул. Братьев Захаровых, дом 140 «А»</t>
  </si>
  <si>
    <t>Закрытое акционерное общество «ПРОТИВОКАРСТОВАЯ ЗАЩИТА»</t>
  </si>
  <si>
    <t>Дзержинск, ул. Революции, дом 13А</t>
  </si>
  <si>
    <t>Государственное учреждение «Санкт-Петербургский центр по гидрометеорологии и мониторингу окружающей среды с региональными функциями»</t>
  </si>
  <si>
    <t>г. Санкт-Петербург, В.О. 23-линия., дом 2, строение А</t>
  </si>
  <si>
    <t>Учреждение Российской академии наук Институт горного дела Уральского отделения РАН</t>
  </si>
  <si>
    <t>Екатеринбург, Кировский район, ул. Мамина-Сибиряка, дом 58</t>
  </si>
  <si>
    <t>Общество с ограниченной ответственностью«Научно-исследовательское и изыскательское предприятие «Инженерная геофизика»</t>
  </si>
  <si>
    <t>г. Санкт-Петербург, ул. Ярослава Гашека, дом 2</t>
  </si>
  <si>
    <t>Учреждению Российской академии наук Институт геоэкологии им. Е.М. Сергеева РАН</t>
  </si>
  <si>
    <t>Москва, Уланский переулок, дом 13, строение 2</t>
  </si>
  <si>
    <t>Общество с ограниченной ответственностью «Русская Буровая Компания»</t>
  </si>
  <si>
    <t>Москва, ул. Звенигородская 2-я, дом 12, строение 32</t>
  </si>
  <si>
    <t>Общество с ограниченной ответственностью 
«Ресурс»</t>
  </si>
  <si>
    <t>Воронеж, проспект Революции, д. 56</t>
  </si>
  <si>
    <t>Обществу с ограниченной ответственностью
Научно-производственное объединение «Гидротехпроект»</t>
  </si>
  <si>
    <t>Валдай, ул. Победы, д. 2</t>
  </si>
  <si>
    <t>Закрытое акционерное общество
«Геоспецэкология»</t>
  </si>
  <si>
    <t>Москва, Ленинский проспект, д.6, стр.2</t>
  </si>
  <si>
    <t>Федеральное государственное унитарное предприятие
«Главное управление специального строительства по территории Сибири при Федеральном агентстве специального строительства»</t>
  </si>
  <si>
    <t>Технический директор</t>
  </si>
  <si>
    <t>С.М. Малинин</t>
  </si>
  <si>
    <t>В.Н. Шишков</t>
  </si>
  <si>
    <t>Условные обозначения:</t>
  </si>
  <si>
    <t>выездная проверка соблюдения Требований к выдаче Свидетельств о допуске, Стандартов, правил саморегулирования, технических регламентов</t>
  </si>
  <si>
    <t>камеральная проверка соблюдения Требований к выдаче Свидетельств о допуске, Стандартов, правил саморегулирования</t>
  </si>
  <si>
    <t>камеральная проверка соблюдения Требований к выдаче Свидетельств о допуске</t>
  </si>
  <si>
    <t>Начальник отдела технического надзора</t>
  </si>
  <si>
    <t>4-6</t>
  </si>
  <si>
    <t>Государственный научный центр Российской Федерации – федеральное государственное унитарное геологическое предприятие «Южное научно-производственное объединение по морским геологоразведочным работам»</t>
  </si>
  <si>
    <t>Краснодарский край, г. Геленджик, ул. Крымская, дом 20</t>
  </si>
  <si>
    <t>Утверждаю
Президент СРО НП 
"СОЮЗАТОМГЕО"
____________________В.С. Опекунов
"____"___________________2011 г.</t>
  </si>
  <si>
    <t>План контроля за деятельностью организаций-членов СРО НП СОЮЗАТОМГЕО" на 2012 год</t>
  </si>
  <si>
    <t>ООО " Научно-Производственная Фирма "ЭНЕРГОГАЗИЗЫСКАНИЯ"</t>
  </si>
  <si>
    <t xml:space="preserve">Закрытое акционерное общество Научно-производственное объединение "Мобильные Информационные Системы»   </t>
  </si>
  <si>
    <t>Москва,  Авиационный пер., д. 5</t>
  </si>
  <si>
    <t>Общество с ограниченной ответстсвенностью "Велко"</t>
  </si>
  <si>
    <t>Москва,  ул. Воронцовская, д. 35Б, корп. 2, офис 626, 628</t>
  </si>
  <si>
    <t>Железногорск, 
ул. Штефана, д.1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</si>
</sst>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Fill="1"/>
    <xf numFmtId="0" fontId="4" fillId="0" borderId="0" xfId="0" applyNumberFormat="1" applyFont="1" applyAlignment="1">
      <alignment vertical="top" wrapText="1"/>
    </xf>
    <xf numFmtId="0" fontId="0" fillId="0" borderId="0" xfId="0" applyFill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49" fontId="0" fillId="0" borderId="1" xfId="0" applyNumberFormat="1" applyBorder="1"/>
    <xf numFmtId="49" fontId="0" fillId="0" borderId="1" xfId="0" applyNumberFormat="1" applyFill="1" applyBorder="1"/>
    <xf numFmtId="0" fontId="7" fillId="0" borderId="0" xfId="0" applyFont="1"/>
    <xf numFmtId="0" fontId="9" fillId="0" borderId="0" xfId="0" applyFont="1"/>
    <xf numFmtId="49" fontId="0" fillId="0" borderId="0" xfId="0" applyNumberFormat="1" applyBorder="1"/>
    <xf numFmtId="49" fontId="0" fillId="0" borderId="0" xfId="0" applyNumberFormat="1" applyFill="1" applyBorder="1"/>
    <xf numFmtId="0" fontId="3" fillId="5" borderId="0" xfId="0" applyFont="1" applyFill="1" applyAlignment="1">
      <alignment horizontal="center" vertical="center"/>
    </xf>
    <xf numFmtId="0" fontId="2" fillId="6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/>
    <xf numFmtId="0" fontId="11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 indent="1"/>
    </xf>
    <xf numFmtId="49" fontId="18" fillId="10" borderId="1" xfId="0" applyNumberFormat="1" applyFont="1" applyFill="1" applyBorder="1" applyAlignment="1">
      <alignment horizontal="center" vertical="center" wrapText="1"/>
    </xf>
    <xf numFmtId="49" fontId="18" fillId="11" borderId="1" xfId="0" applyNumberFormat="1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/>
    <xf numFmtId="49" fontId="8" fillId="10" borderId="1" xfId="0" applyNumberFormat="1" applyFont="1" applyFill="1" applyBorder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8" fillId="11" borderId="1" xfId="0" applyNumberFormat="1" applyFont="1" applyFill="1" applyBorder="1" applyAlignment="1">
      <alignment horizontal="center" vertical="center" wrapText="1"/>
    </xf>
    <xf numFmtId="0" fontId="8" fillId="10" borderId="1" xfId="0" applyNumberFormat="1" applyFont="1" applyFill="1" applyBorder="1" applyAlignment="1">
      <alignment horizontal="center" vertical="center" wrapText="1"/>
    </xf>
    <xf numFmtId="49" fontId="20" fillId="11" borderId="1" xfId="0" applyNumberFormat="1" applyFont="1" applyFill="1" applyBorder="1" applyAlignment="1">
      <alignment horizontal="center" vertical="center" wrapText="1"/>
    </xf>
    <xf numFmtId="49" fontId="20" fillId="1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 indent="1"/>
    </xf>
    <xf numFmtId="0" fontId="21" fillId="0" borderId="0" xfId="0" applyFont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0" fontId="18" fillId="1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top" wrapText="1"/>
    </xf>
    <xf numFmtId="49" fontId="20" fillId="1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5" fillId="0" borderId="1" xfId="0" applyNumberFormat="1" applyFont="1" applyBorder="1" applyAlignment="1">
      <alignment vertical="top" wrapText="1"/>
    </xf>
    <xf numFmtId="0" fontId="8" fillId="1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3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 indent="1"/>
    </xf>
    <xf numFmtId="0" fontId="20" fillId="0" borderId="1" xfId="0" applyFont="1" applyFill="1" applyBorder="1" applyAlignment="1">
      <alignment horizontal="left" vertical="top" wrapText="1" indent="1"/>
    </xf>
    <xf numFmtId="0" fontId="0" fillId="3" borderId="1" xfId="0" applyFill="1" applyBorder="1"/>
    <xf numFmtId="0" fontId="2" fillId="0" borderId="0" xfId="0" applyFont="1" applyFill="1" applyBorder="1"/>
    <xf numFmtId="49" fontId="3" fillId="4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8" fillId="1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/>
    <xf numFmtId="49" fontId="8" fillId="13" borderId="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vertical="top" wrapText="1"/>
    </xf>
    <xf numFmtId="0" fontId="15" fillId="0" borderId="0" xfId="0" applyFont="1"/>
    <xf numFmtId="0" fontId="3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/>
    <xf numFmtId="0" fontId="0" fillId="0" borderId="0" xfId="0" applyFill="1" applyBorder="1"/>
    <xf numFmtId="0" fontId="0" fillId="0" borderId="0" xfId="0" applyFill="1"/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/>
    <xf numFmtId="49" fontId="15" fillId="0" borderId="0" xfId="0" applyNumberFormat="1" applyFont="1" applyBorder="1"/>
    <xf numFmtId="0" fontId="15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1" fillId="0" borderId="5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3117272</xdr:colOff>
      <xdr:row>85</xdr:row>
      <xdr:rowOff>155865</xdr:rowOff>
    </xdr:from>
    <xdr:to>
      <xdr:col>5</xdr:col>
      <xdr:colOff>4069772</xdr:colOff>
      <xdr:row>86</xdr:row>
      <xdr:rowOff>190501</xdr:rowOff>
    </xdr:to>
    <xdr:sp macro="" textlink="">
      <xdr:nvSpPr>
        <xdr:cNvPr id="2" name="Прямоугольник 1"/>
        <xdr:cNvSpPr/>
      </xdr:nvSpPr>
      <xdr:spPr>
        <a:xfrm>
          <a:off x="6393872" y="85395090"/>
          <a:ext cx="952500" cy="377536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26</a:t>
          </a:r>
          <a:r>
            <a:rPr lang="ru-RU" sz="1400" b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-2</a:t>
          </a:r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8</a:t>
          </a:r>
        </a:p>
      </xdr:txBody>
    </xdr:sp>
    <xdr:clientData/>
  </xdr:twoCellAnchor>
  <xdr:twoCellAnchor>
    <xdr:from>
      <xdr:col>5</xdr:col>
      <xdr:colOff>3134591</xdr:colOff>
      <xdr:row>87</xdr:row>
      <xdr:rowOff>121228</xdr:rowOff>
    </xdr:from>
    <xdr:to>
      <xdr:col>5</xdr:col>
      <xdr:colOff>4087091</xdr:colOff>
      <xdr:row>88</xdr:row>
      <xdr:rowOff>155864</xdr:rowOff>
    </xdr:to>
    <xdr:sp macro="" textlink="">
      <xdr:nvSpPr>
        <xdr:cNvPr id="3" name="Прямоугольник 2"/>
        <xdr:cNvSpPr/>
      </xdr:nvSpPr>
      <xdr:spPr>
        <a:xfrm>
          <a:off x="6411191" y="85998628"/>
          <a:ext cx="952500" cy="329911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</a:t>
          </a:r>
        </a:p>
      </xdr:txBody>
    </xdr:sp>
    <xdr:clientData/>
  </xdr:twoCellAnchor>
  <xdr:twoCellAnchor>
    <xdr:from>
      <xdr:col>5</xdr:col>
      <xdr:colOff>3117273</xdr:colOff>
      <xdr:row>89</xdr:row>
      <xdr:rowOff>121227</xdr:rowOff>
    </xdr:from>
    <xdr:to>
      <xdr:col>5</xdr:col>
      <xdr:colOff>4069773</xdr:colOff>
      <xdr:row>90</xdr:row>
      <xdr:rowOff>207819</xdr:rowOff>
    </xdr:to>
    <xdr:sp macro="" textlink="">
      <xdr:nvSpPr>
        <xdr:cNvPr id="4" name="Прямоугольник 3"/>
        <xdr:cNvSpPr/>
      </xdr:nvSpPr>
      <xdr:spPr>
        <a:xfrm>
          <a:off x="6393873" y="86589177"/>
          <a:ext cx="952500" cy="381867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47"/>
  <sheetViews>
    <sheetView tabSelected="1" view="pageBreakPreview" topLeftCell="E1" zoomScale="55" zoomScaleNormal="100" zoomScaleSheetLayoutView="55" zoomScalePageLayoutView="40" workbookViewId="0">
      <pane ySplit="12" topLeftCell="A13" activePane="bottomLeft" state="frozen"/>
      <selection activeCell="AZ116" sqref="AZ116"/>
      <selection pane="bottomLeft" activeCell="AW16" sqref="AW16"/>
    </sheetView>
  </sheetViews>
  <sheetFormatPr defaultRowHeight="23.25"/>
  <cols>
    <col min="1" max="1" width="11" style="1" hidden="1" customWidth="1"/>
    <col min="2" max="4" width="12.28515625" style="1" hidden="1" customWidth="1"/>
    <col min="5" max="5" width="11.85546875" style="1" customWidth="1"/>
    <col min="6" max="6" width="61.85546875" style="2" customWidth="1"/>
    <col min="7" max="7" width="17.140625" style="3" hidden="1" customWidth="1"/>
    <col min="8" max="8" width="38" style="4" customWidth="1"/>
    <col min="9" max="9" width="17.7109375" style="5" customWidth="1"/>
    <col min="10" max="10" width="38" hidden="1" customWidth="1"/>
    <col min="11" max="12" width="6.5703125" style="6" hidden="1" customWidth="1"/>
    <col min="13" max="13" width="6.7109375" style="6" hidden="1" customWidth="1"/>
    <col min="14" max="14" width="11.7109375" style="7" hidden="1" customWidth="1"/>
    <col min="15" max="15" width="14.140625" style="7" hidden="1" customWidth="1"/>
    <col min="16" max="16" width="11.28515625" style="7" hidden="1" customWidth="1"/>
    <col min="17" max="17" width="11" style="7" hidden="1" customWidth="1"/>
    <col min="18" max="18" width="12" style="7" hidden="1" customWidth="1"/>
    <col min="19" max="20" width="11" style="7" hidden="1" customWidth="1"/>
    <col min="21" max="21" width="10.28515625" style="7" hidden="1" customWidth="1"/>
    <col min="22" max="22" width="12.140625" style="7" hidden="1" customWidth="1"/>
    <col min="23" max="23" width="10.42578125" style="7" hidden="1" customWidth="1"/>
    <col min="24" max="24" width="14.28515625" style="7" hidden="1" customWidth="1"/>
    <col min="25" max="25" width="10.28515625" style="7" hidden="1" customWidth="1"/>
    <col min="26" max="26" width="14.140625" style="7" hidden="1" customWidth="1"/>
    <col min="27" max="27" width="11.42578125" style="7" hidden="1" customWidth="1"/>
    <col min="28" max="28" width="14.28515625" style="7" hidden="1" customWidth="1"/>
    <col min="29" max="29" width="11" style="7" hidden="1" customWidth="1"/>
    <col min="30" max="30" width="9.140625" style="7" hidden="1" customWidth="1"/>
    <col min="31" max="31" width="12.28515625" style="8" hidden="1" customWidth="1"/>
    <col min="32" max="32" width="14.28515625" style="8" hidden="1" customWidth="1"/>
    <col min="33" max="33" width="13" style="8" hidden="1" customWidth="1"/>
    <col min="34" max="34" width="10.7109375" style="8" hidden="1" customWidth="1"/>
    <col min="35" max="35" width="14.140625" style="8" hidden="1" customWidth="1"/>
    <col min="36" max="36" width="12.28515625" style="8" hidden="1" customWidth="1"/>
    <col min="37" max="37" width="13.28515625" style="8" hidden="1" customWidth="1"/>
    <col min="38" max="38" width="11.5703125" style="8" hidden="1" customWidth="1"/>
    <col min="39" max="39" width="12.7109375" style="8" hidden="1" customWidth="1"/>
    <col min="40" max="40" width="12.5703125" style="8" hidden="1" customWidth="1"/>
    <col min="41" max="41" width="15.85546875" style="8" hidden="1" customWidth="1"/>
    <col min="42" max="42" width="11.7109375" style="8" hidden="1" customWidth="1"/>
    <col min="43" max="43" width="14.28515625" style="8" hidden="1" customWidth="1"/>
    <col min="44" max="45" width="14.85546875" style="8" hidden="1" customWidth="1"/>
    <col min="46" max="46" width="10.7109375" style="8" hidden="1" customWidth="1"/>
    <col min="47" max="47" width="9.140625" style="8" hidden="1" customWidth="1"/>
    <col min="48" max="52" width="11.7109375" style="9" customWidth="1"/>
    <col min="53" max="56" width="11.7109375" style="10" customWidth="1"/>
    <col min="57" max="59" width="11.7109375" style="9" customWidth="1"/>
    <col min="60" max="60" width="11.7109375" hidden="1" customWidth="1"/>
    <col min="70" max="70" width="20.5703125" customWidth="1"/>
  </cols>
  <sheetData>
    <row r="1" spans="1:65" ht="24" customHeight="1"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</row>
    <row r="2" spans="1:65" ht="23.25" customHeight="1"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</row>
    <row r="3" spans="1:65" ht="205.5" customHeight="1"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59" t="s">
        <v>261</v>
      </c>
      <c r="BB3" s="159"/>
      <c r="BC3" s="159"/>
      <c r="BD3" s="159"/>
      <c r="BE3" s="159"/>
      <c r="BF3" s="159"/>
      <c r="BG3" s="159"/>
      <c r="BH3" s="137"/>
    </row>
    <row r="4" spans="1:65" ht="23.25" customHeight="1">
      <c r="A4" s="11"/>
      <c r="B4" s="11"/>
      <c r="C4" s="11"/>
      <c r="D4" s="11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2"/>
      <c r="BJ4" s="12"/>
      <c r="BK4" s="12"/>
      <c r="BL4" s="12"/>
      <c r="BM4" s="12"/>
    </row>
    <row r="5" spans="1:65" ht="23.25" customHeight="1">
      <c r="A5" s="11"/>
      <c r="B5" s="11"/>
      <c r="C5" s="11"/>
      <c r="D5" s="11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2"/>
      <c r="BJ5" s="12"/>
      <c r="BK5" s="12"/>
      <c r="BL5" s="12"/>
      <c r="BM5" s="12"/>
    </row>
    <row r="6" spans="1:65" ht="27">
      <c r="E6" s="160" t="s">
        <v>262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37"/>
    </row>
    <row r="7" spans="1:65" ht="30" customHeight="1">
      <c r="A7" s="15"/>
      <c r="B7" s="16"/>
      <c r="C7" s="16"/>
      <c r="D7" s="16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</row>
    <row r="8" spans="1:65" ht="20.25" customHeight="1">
      <c r="A8" s="143"/>
      <c r="B8" s="144" t="s">
        <v>0</v>
      </c>
      <c r="C8" s="145" t="s">
        <v>1</v>
      </c>
      <c r="D8" s="145" t="s">
        <v>2</v>
      </c>
      <c r="E8" s="148" t="s">
        <v>3</v>
      </c>
      <c r="F8" s="155" t="s">
        <v>4</v>
      </c>
      <c r="G8" s="148" t="s">
        <v>5</v>
      </c>
      <c r="H8" s="149" t="s">
        <v>6</v>
      </c>
      <c r="I8" s="145" t="s">
        <v>7</v>
      </c>
      <c r="J8" s="115"/>
      <c r="K8" s="152" t="s">
        <v>8</v>
      </c>
      <c r="L8" s="152" t="s">
        <v>9</v>
      </c>
      <c r="M8" s="152" t="s">
        <v>10</v>
      </c>
      <c r="N8" s="153">
        <v>2010</v>
      </c>
      <c r="O8" s="153"/>
      <c r="P8" s="153"/>
      <c r="Q8" s="141"/>
      <c r="R8" s="153"/>
      <c r="S8" s="153"/>
      <c r="T8" s="153"/>
      <c r="U8" s="141"/>
      <c r="V8" s="153"/>
      <c r="W8" s="153"/>
      <c r="X8" s="153"/>
      <c r="Y8" s="141"/>
      <c r="Z8" s="153"/>
      <c r="AA8" s="153"/>
      <c r="AB8" s="153"/>
      <c r="AC8" s="141"/>
      <c r="AD8" s="154">
        <v>2010</v>
      </c>
      <c r="AE8" s="141">
        <v>2011</v>
      </c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58">
        <v>2011</v>
      </c>
      <c r="AV8" s="141">
        <v>2012</v>
      </c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</row>
    <row r="9" spans="1:65" ht="20.25">
      <c r="A9" s="143"/>
      <c r="B9" s="144"/>
      <c r="C9" s="146"/>
      <c r="D9" s="146"/>
      <c r="E9" s="148"/>
      <c r="F9" s="156"/>
      <c r="G9" s="148"/>
      <c r="H9" s="149"/>
      <c r="I9" s="146"/>
      <c r="J9" s="116"/>
      <c r="K9" s="152"/>
      <c r="L9" s="152"/>
      <c r="M9" s="152"/>
      <c r="N9" s="153" t="s">
        <v>13</v>
      </c>
      <c r="O9" s="153"/>
      <c r="P9" s="153"/>
      <c r="Q9" s="141"/>
      <c r="R9" s="153"/>
      <c r="S9" s="153"/>
      <c r="T9" s="153"/>
      <c r="U9" s="141"/>
      <c r="V9" s="153"/>
      <c r="W9" s="153"/>
      <c r="X9" s="153"/>
      <c r="Y9" s="141"/>
      <c r="Z9" s="153"/>
      <c r="AA9" s="153"/>
      <c r="AB9" s="153"/>
      <c r="AC9" s="141"/>
      <c r="AD9" s="154"/>
      <c r="AE9" s="141" t="s">
        <v>13</v>
      </c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58"/>
      <c r="AV9" s="141" t="s">
        <v>13</v>
      </c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</row>
    <row r="10" spans="1:65" ht="20.25">
      <c r="A10" s="143"/>
      <c r="B10" s="144"/>
      <c r="C10" s="146"/>
      <c r="D10" s="146"/>
      <c r="E10" s="148"/>
      <c r="F10" s="156"/>
      <c r="G10" s="148"/>
      <c r="H10" s="149"/>
      <c r="I10" s="146"/>
      <c r="J10" s="116"/>
      <c r="K10" s="152"/>
      <c r="L10" s="152"/>
      <c r="M10" s="152"/>
      <c r="N10" s="153" t="s">
        <v>14</v>
      </c>
      <c r="O10" s="153"/>
      <c r="P10" s="153"/>
      <c r="Q10" s="117" t="s">
        <v>14</v>
      </c>
      <c r="R10" s="153" t="s">
        <v>15</v>
      </c>
      <c r="S10" s="153"/>
      <c r="T10" s="153"/>
      <c r="U10" s="141"/>
      <c r="V10" s="153" t="s">
        <v>16</v>
      </c>
      <c r="W10" s="153"/>
      <c r="X10" s="153"/>
      <c r="Y10" s="141"/>
      <c r="Z10" s="153" t="s">
        <v>17</v>
      </c>
      <c r="AA10" s="153"/>
      <c r="AB10" s="153"/>
      <c r="AC10" s="141"/>
      <c r="AD10" s="154"/>
      <c r="AE10" s="141" t="s">
        <v>14</v>
      </c>
      <c r="AF10" s="141"/>
      <c r="AG10" s="141"/>
      <c r="AH10" s="141"/>
      <c r="AI10" s="141" t="s">
        <v>15</v>
      </c>
      <c r="AJ10" s="141"/>
      <c r="AK10" s="141"/>
      <c r="AL10" s="141"/>
      <c r="AM10" s="141" t="s">
        <v>16</v>
      </c>
      <c r="AN10" s="141"/>
      <c r="AO10" s="141"/>
      <c r="AP10" s="141"/>
      <c r="AQ10" s="141" t="s">
        <v>17</v>
      </c>
      <c r="AR10" s="141"/>
      <c r="AS10" s="141"/>
      <c r="AT10" s="141"/>
      <c r="AU10" s="158"/>
      <c r="AV10" s="142" t="s">
        <v>14</v>
      </c>
      <c r="AW10" s="142"/>
      <c r="AX10" s="142"/>
      <c r="AY10" s="142" t="s">
        <v>15</v>
      </c>
      <c r="AZ10" s="142"/>
      <c r="BA10" s="142"/>
      <c r="BB10" s="142" t="s">
        <v>16</v>
      </c>
      <c r="BC10" s="142"/>
      <c r="BD10" s="142"/>
      <c r="BE10" s="141" t="s">
        <v>17</v>
      </c>
      <c r="BF10" s="141"/>
      <c r="BG10" s="141"/>
      <c r="BH10" s="141"/>
    </row>
    <row r="11" spans="1:65" ht="20.25">
      <c r="A11" s="143"/>
      <c r="B11" s="144"/>
      <c r="C11" s="146"/>
      <c r="D11" s="146"/>
      <c r="E11" s="148"/>
      <c r="F11" s="156"/>
      <c r="G11" s="148"/>
      <c r="H11" s="149"/>
      <c r="I11" s="146"/>
      <c r="J11" s="116"/>
      <c r="K11" s="152"/>
      <c r="L11" s="152"/>
      <c r="M11" s="152"/>
      <c r="N11" s="148" t="s">
        <v>18</v>
      </c>
      <c r="O11" s="148"/>
      <c r="P11" s="148"/>
      <c r="Q11" s="118" t="s">
        <v>13</v>
      </c>
      <c r="R11" s="148" t="s">
        <v>18</v>
      </c>
      <c r="S11" s="148"/>
      <c r="T11" s="148"/>
      <c r="U11" s="118" t="s">
        <v>13</v>
      </c>
      <c r="V11" s="148" t="s">
        <v>18</v>
      </c>
      <c r="W11" s="148"/>
      <c r="X11" s="148"/>
      <c r="Y11" s="118" t="s">
        <v>13</v>
      </c>
      <c r="Z11" s="148" t="s">
        <v>18</v>
      </c>
      <c r="AA11" s="148"/>
      <c r="AB11" s="148"/>
      <c r="AC11" s="118" t="s">
        <v>13</v>
      </c>
      <c r="AD11" s="154"/>
      <c r="AE11" s="154" t="s">
        <v>19</v>
      </c>
      <c r="AF11" s="154"/>
      <c r="AG11" s="154"/>
      <c r="AH11" s="118" t="s">
        <v>13</v>
      </c>
      <c r="AI11" s="154" t="s">
        <v>20</v>
      </c>
      <c r="AJ11" s="154"/>
      <c r="AK11" s="154"/>
      <c r="AL11" s="118" t="s">
        <v>13</v>
      </c>
      <c r="AM11" s="154" t="s">
        <v>21</v>
      </c>
      <c r="AN11" s="154"/>
      <c r="AO11" s="154"/>
      <c r="AP11" s="118" t="s">
        <v>13</v>
      </c>
      <c r="AQ11" s="154" t="s">
        <v>22</v>
      </c>
      <c r="AR11" s="154"/>
      <c r="AS11" s="154"/>
      <c r="AT11" s="118" t="s">
        <v>13</v>
      </c>
      <c r="AU11" s="158"/>
      <c r="AV11" s="140" t="s">
        <v>18</v>
      </c>
      <c r="AW11" s="140"/>
      <c r="AX11" s="140"/>
      <c r="AY11" s="140" t="s">
        <v>18</v>
      </c>
      <c r="AZ11" s="140"/>
      <c r="BA11" s="140"/>
      <c r="BB11" s="140" t="s">
        <v>18</v>
      </c>
      <c r="BC11" s="140"/>
      <c r="BD11" s="140"/>
      <c r="BE11" s="140" t="s">
        <v>18</v>
      </c>
      <c r="BF11" s="140"/>
      <c r="BG11" s="140"/>
      <c r="BH11" s="119" t="s">
        <v>13</v>
      </c>
    </row>
    <row r="12" spans="1:65" ht="20.25">
      <c r="A12" s="143"/>
      <c r="B12" s="144"/>
      <c r="C12" s="147"/>
      <c r="D12" s="147"/>
      <c r="E12" s="148"/>
      <c r="F12" s="157"/>
      <c r="G12" s="148"/>
      <c r="H12" s="149"/>
      <c r="I12" s="147"/>
      <c r="J12" s="120"/>
      <c r="K12" s="152"/>
      <c r="L12" s="152"/>
      <c r="M12" s="152"/>
      <c r="N12" s="121" t="s">
        <v>23</v>
      </c>
      <c r="O12" s="121" t="s">
        <v>24</v>
      </c>
      <c r="P12" s="121" t="s">
        <v>25</v>
      </c>
      <c r="Q12" s="117" t="s">
        <v>14</v>
      </c>
      <c r="R12" s="121" t="s">
        <v>26</v>
      </c>
      <c r="S12" s="121" t="s">
        <v>27</v>
      </c>
      <c r="T12" s="121" t="s">
        <v>28</v>
      </c>
      <c r="U12" s="121" t="s">
        <v>15</v>
      </c>
      <c r="V12" s="121" t="s">
        <v>29</v>
      </c>
      <c r="W12" s="121" t="s">
        <v>30</v>
      </c>
      <c r="X12" s="121" t="s">
        <v>31</v>
      </c>
      <c r="Y12" s="117" t="s">
        <v>16</v>
      </c>
      <c r="Z12" s="121" t="s">
        <v>32</v>
      </c>
      <c r="AA12" s="121" t="s">
        <v>33</v>
      </c>
      <c r="AB12" s="121" t="s">
        <v>34</v>
      </c>
      <c r="AC12" s="117" t="s">
        <v>17</v>
      </c>
      <c r="AD12" s="154"/>
      <c r="AE12" s="121" t="s">
        <v>23</v>
      </c>
      <c r="AF12" s="121" t="s">
        <v>24</v>
      </c>
      <c r="AG12" s="121" t="s">
        <v>25</v>
      </c>
      <c r="AH12" s="117" t="s">
        <v>14</v>
      </c>
      <c r="AI12" s="121" t="s">
        <v>26</v>
      </c>
      <c r="AJ12" s="121" t="s">
        <v>27</v>
      </c>
      <c r="AK12" s="121" t="s">
        <v>28</v>
      </c>
      <c r="AL12" s="121" t="s">
        <v>15</v>
      </c>
      <c r="AM12" s="121" t="s">
        <v>29</v>
      </c>
      <c r="AN12" s="121" t="s">
        <v>30</v>
      </c>
      <c r="AO12" s="121" t="s">
        <v>31</v>
      </c>
      <c r="AP12" s="117" t="s">
        <v>16</v>
      </c>
      <c r="AQ12" s="121" t="s">
        <v>32</v>
      </c>
      <c r="AR12" s="121" t="s">
        <v>33</v>
      </c>
      <c r="AS12" s="121" t="s">
        <v>34</v>
      </c>
      <c r="AT12" s="117" t="s">
        <v>17</v>
      </c>
      <c r="AU12" s="158"/>
      <c r="AV12" s="122" t="s">
        <v>23</v>
      </c>
      <c r="AW12" s="122" t="s">
        <v>24</v>
      </c>
      <c r="AX12" s="122" t="s">
        <v>25</v>
      </c>
      <c r="AY12" s="122" t="s">
        <v>26</v>
      </c>
      <c r="AZ12" s="122" t="s">
        <v>27</v>
      </c>
      <c r="BA12" s="122" t="s">
        <v>28</v>
      </c>
      <c r="BB12" s="122" t="s">
        <v>29</v>
      </c>
      <c r="BC12" s="122" t="s">
        <v>30</v>
      </c>
      <c r="BD12" s="122" t="s">
        <v>31</v>
      </c>
      <c r="BE12" s="122" t="s">
        <v>32</v>
      </c>
      <c r="BF12" s="122" t="s">
        <v>33</v>
      </c>
      <c r="BG12" s="122" t="s">
        <v>34</v>
      </c>
      <c r="BH12" s="123" t="s">
        <v>17</v>
      </c>
    </row>
    <row r="13" spans="1:65" s="22" customFormat="1" ht="18.75">
      <c r="A13" s="19">
        <v>0</v>
      </c>
      <c r="B13" s="20"/>
      <c r="C13" s="20"/>
      <c r="D13" s="20"/>
      <c r="E13" s="20">
        <v>1</v>
      </c>
      <c r="F13" s="20">
        <v>2</v>
      </c>
      <c r="G13" s="20">
        <v>3</v>
      </c>
      <c r="H13" s="20">
        <v>3</v>
      </c>
      <c r="I13" s="20">
        <v>4</v>
      </c>
      <c r="J13" s="20">
        <v>6</v>
      </c>
      <c r="K13" s="20">
        <v>7</v>
      </c>
      <c r="L13" s="20">
        <v>8</v>
      </c>
      <c r="M13" s="20">
        <v>9</v>
      </c>
      <c r="N13" s="20">
        <v>10</v>
      </c>
      <c r="O13" s="20">
        <v>11</v>
      </c>
      <c r="P13" s="20">
        <v>12</v>
      </c>
      <c r="Q13" s="20">
        <v>13</v>
      </c>
      <c r="R13" s="20">
        <v>14</v>
      </c>
      <c r="S13" s="20">
        <v>15</v>
      </c>
      <c r="T13" s="20">
        <v>16</v>
      </c>
      <c r="U13" s="20">
        <v>17</v>
      </c>
      <c r="V13" s="20">
        <v>18</v>
      </c>
      <c r="W13" s="20">
        <v>19</v>
      </c>
      <c r="X13" s="20">
        <v>20</v>
      </c>
      <c r="Y13" s="20">
        <v>21</v>
      </c>
      <c r="Z13" s="20">
        <v>22</v>
      </c>
      <c r="AA13" s="20">
        <v>23</v>
      </c>
      <c r="AB13" s="20">
        <v>24</v>
      </c>
      <c r="AC13" s="20">
        <v>25</v>
      </c>
      <c r="AD13" s="20">
        <v>26</v>
      </c>
      <c r="AE13" s="20">
        <v>27</v>
      </c>
      <c r="AF13" s="20">
        <v>28</v>
      </c>
      <c r="AG13" s="20">
        <v>29</v>
      </c>
      <c r="AH13" s="20">
        <v>30</v>
      </c>
      <c r="AI13" s="20">
        <v>31</v>
      </c>
      <c r="AJ13" s="20">
        <v>32</v>
      </c>
      <c r="AK13" s="20">
        <v>33</v>
      </c>
      <c r="AL13" s="20">
        <v>34</v>
      </c>
      <c r="AM13" s="20">
        <v>35</v>
      </c>
      <c r="AN13" s="20">
        <v>36</v>
      </c>
      <c r="AO13" s="20">
        <v>37</v>
      </c>
      <c r="AP13" s="20">
        <v>38</v>
      </c>
      <c r="AQ13" s="20">
        <v>39</v>
      </c>
      <c r="AR13" s="20">
        <v>40</v>
      </c>
      <c r="AS13" s="20">
        <v>41</v>
      </c>
      <c r="AT13" s="20">
        <v>42</v>
      </c>
      <c r="AU13" s="20">
        <v>43</v>
      </c>
      <c r="AV13" s="20">
        <v>5</v>
      </c>
      <c r="AW13" s="20">
        <v>6</v>
      </c>
      <c r="AX13" s="20">
        <v>7</v>
      </c>
      <c r="AY13" s="20">
        <v>8</v>
      </c>
      <c r="AZ13" s="20">
        <v>9</v>
      </c>
      <c r="BA13" s="20">
        <v>10</v>
      </c>
      <c r="BB13" s="20">
        <v>11</v>
      </c>
      <c r="BC13" s="20">
        <v>12</v>
      </c>
      <c r="BD13" s="20">
        <v>13</v>
      </c>
      <c r="BE13" s="20">
        <v>14</v>
      </c>
      <c r="BF13" s="20">
        <v>15</v>
      </c>
      <c r="BG13" s="20">
        <v>16</v>
      </c>
      <c r="BH13" s="139">
        <v>58</v>
      </c>
    </row>
    <row r="14" spans="1:65" s="41" customFormat="1" ht="46.5">
      <c r="A14" s="18"/>
      <c r="B14" s="18"/>
      <c r="C14" s="18"/>
      <c r="D14" s="18"/>
      <c r="E14" s="21">
        <v>1</v>
      </c>
      <c r="F14" s="23" t="s">
        <v>35</v>
      </c>
      <c r="G14" s="24" t="s">
        <v>36</v>
      </c>
      <c r="H14" s="25" t="s">
        <v>37</v>
      </c>
      <c r="I14" s="26">
        <v>7701186067</v>
      </c>
      <c r="J14" s="27"/>
      <c r="K14" s="28">
        <v>1</v>
      </c>
      <c r="L14" s="29">
        <v>1</v>
      </c>
      <c r="M14" s="30" t="s">
        <v>38</v>
      </c>
      <c r="N14" s="31"/>
      <c r="O14" s="31"/>
      <c r="P14" s="31"/>
      <c r="Q14" s="32">
        <f t="shared" ref="Q14:Q39" si="0">SUM(IF(N14&gt;0,1,0),(IF(O14&gt;0,1,0)),IF(P14&gt;0,1,0))</f>
        <v>0</v>
      </c>
      <c r="R14" s="31"/>
      <c r="S14" s="31"/>
      <c r="T14" s="31"/>
      <c r="U14" s="32">
        <f t="shared" ref="U14:U39" si="1">SUM(IF(R14&gt;0,1,0),(IF(S14&gt;0,1,0)),IF(T14&gt;0,1,0))</f>
        <v>0</v>
      </c>
      <c r="V14" s="31"/>
      <c r="W14" s="31"/>
      <c r="X14" s="31"/>
      <c r="Y14" s="32">
        <f t="shared" ref="Y14:Y39" si="2">SUM(IF(V14&gt;0,1,0),(IF(W14&gt;0,1,0)),IF(X14&gt;0,1,0))</f>
        <v>0</v>
      </c>
      <c r="Z14" s="33"/>
      <c r="AA14" s="33"/>
      <c r="AB14" s="33"/>
      <c r="AC14" s="32">
        <f t="shared" ref="AC14:AC38" si="3">SUM(IF(Z14&gt;0,1,0),(IF(AA14&gt;0,1,0)),IF(AB14&gt;0,1,0))</f>
        <v>0</v>
      </c>
      <c r="AD14" s="34">
        <f t="shared" ref="AD14:AD39" si="4">SUM(Q14,U14,Y14,AC14)</f>
        <v>0</v>
      </c>
      <c r="AE14" s="35"/>
      <c r="AF14" s="35"/>
      <c r="AG14" s="35"/>
      <c r="AH14" s="36">
        <f t="shared" ref="AH14:AH39" si="5">SUM(IF(AE14&gt;0,1,0),(IF(AF14&gt;0,1,0)),IF(AG14&gt;0,1,0))</f>
        <v>0</v>
      </c>
      <c r="AI14" s="35"/>
      <c r="AJ14" s="35"/>
      <c r="AK14" s="35"/>
      <c r="AL14" s="36">
        <f t="shared" ref="AL14:AL39" si="6">SUM(IF(AI14&gt;0,1,0),(IF(AJ14&gt;0,1,0)),IF(AK14&gt;0,1,0))</f>
        <v>0</v>
      </c>
      <c r="AM14" s="35"/>
      <c r="AN14" s="35"/>
      <c r="AO14" s="35"/>
      <c r="AP14" s="36">
        <f t="shared" ref="AP14:AP39" si="7">SUM(IF(AM14&gt;0,1,0),(IF(AN14&gt;0,1,0)),IF(AO14&gt;0,1,0))</f>
        <v>0</v>
      </c>
      <c r="AQ14" s="35" t="s">
        <v>39</v>
      </c>
      <c r="AR14" s="35"/>
      <c r="AS14" s="35"/>
      <c r="AT14" s="36">
        <f t="shared" ref="AT14:AT39" si="8">SUM(IF(AQ14&gt;0,1,0),(IF(AR14&gt;0,1,0)),IF(AS14&gt;0,1,0))</f>
        <v>1</v>
      </c>
      <c r="AU14" s="37">
        <f t="shared" ref="AU14:AU24" si="9">SUM(AH14,AL14,AP14,AT14)</f>
        <v>1</v>
      </c>
      <c r="AV14" s="65"/>
      <c r="AW14" s="65"/>
      <c r="AX14" s="65"/>
      <c r="AY14" s="65"/>
      <c r="AZ14" s="65"/>
      <c r="BA14" s="65"/>
      <c r="BB14" s="65"/>
      <c r="BC14" s="65"/>
      <c r="BD14" s="65"/>
      <c r="BE14" s="65" t="s">
        <v>12</v>
      </c>
      <c r="BF14" s="65"/>
      <c r="BG14" s="65"/>
      <c r="BH14" s="39">
        <f>SUM(IF(BE14&gt;0,1,0),(IF(BF14&gt;0,1,0)),IF(BG14&gt;0,1,0))</f>
        <v>1</v>
      </c>
    </row>
    <row r="15" spans="1:65" s="41" customFormat="1" ht="69.75">
      <c r="A15" s="42"/>
      <c r="B15" s="38" t="s">
        <v>40</v>
      </c>
      <c r="C15" s="38" t="s">
        <v>41</v>
      </c>
      <c r="D15" s="38"/>
      <c r="E15" s="21">
        <v>2</v>
      </c>
      <c r="F15" s="23" t="s">
        <v>42</v>
      </c>
      <c r="G15" s="24" t="s">
        <v>36</v>
      </c>
      <c r="H15" s="25" t="s">
        <v>43</v>
      </c>
      <c r="I15" s="26">
        <v>7705448228</v>
      </c>
      <c r="J15" s="27"/>
      <c r="K15" s="43">
        <v>1</v>
      </c>
      <c r="L15" s="44">
        <v>1</v>
      </c>
      <c r="M15" s="30">
        <v>1</v>
      </c>
      <c r="N15" s="31"/>
      <c r="O15" s="31"/>
      <c r="P15" s="31"/>
      <c r="Q15" s="32">
        <f t="shared" si="0"/>
        <v>0</v>
      </c>
      <c r="R15" s="31" t="s">
        <v>44</v>
      </c>
      <c r="S15" s="31"/>
      <c r="T15" s="31"/>
      <c r="U15" s="32">
        <f t="shared" si="1"/>
        <v>1</v>
      </c>
      <c r="V15" s="31"/>
      <c r="W15" s="31"/>
      <c r="X15" s="31"/>
      <c r="Y15" s="32">
        <f t="shared" si="2"/>
        <v>0</v>
      </c>
      <c r="Z15" s="31"/>
      <c r="AA15" s="31"/>
      <c r="AB15" s="31"/>
      <c r="AC15" s="45">
        <f t="shared" si="3"/>
        <v>0</v>
      </c>
      <c r="AD15" s="34">
        <f t="shared" si="4"/>
        <v>1</v>
      </c>
      <c r="AE15" s="35"/>
      <c r="AF15" s="35"/>
      <c r="AG15" s="35" t="s">
        <v>11</v>
      </c>
      <c r="AH15" s="36">
        <f t="shared" si="5"/>
        <v>1</v>
      </c>
      <c r="AI15" s="35"/>
      <c r="AJ15" s="35"/>
      <c r="AK15" s="35"/>
      <c r="AL15" s="36">
        <f t="shared" si="6"/>
        <v>0</v>
      </c>
      <c r="AM15" s="35"/>
      <c r="AN15" s="35"/>
      <c r="AO15" s="35"/>
      <c r="AP15" s="36">
        <f t="shared" si="7"/>
        <v>0</v>
      </c>
      <c r="AQ15" s="35"/>
      <c r="AR15" s="35"/>
      <c r="AS15" s="35"/>
      <c r="AT15" s="36">
        <f t="shared" si="8"/>
        <v>0</v>
      </c>
      <c r="AU15" s="37" t="s">
        <v>11</v>
      </c>
      <c r="AV15" s="65"/>
      <c r="AW15" s="65"/>
      <c r="AX15" s="65" t="s">
        <v>12</v>
      </c>
      <c r="AY15" s="65"/>
      <c r="AZ15" s="65"/>
      <c r="BA15" s="65"/>
      <c r="BB15" s="65"/>
      <c r="BC15" s="65"/>
      <c r="BD15" s="65"/>
      <c r="BE15" s="65"/>
      <c r="BF15" s="65"/>
      <c r="BG15" s="65"/>
      <c r="BH15" s="39">
        <f>SUM(IF(BE15&gt;0,1,0),(IF(BF15&gt;0,1,0)),IF(BG15&gt;0,1,0))</f>
        <v>0</v>
      </c>
    </row>
    <row r="16" spans="1:65" s="41" customFormat="1" ht="69.75">
      <c r="A16" s="48"/>
      <c r="B16" s="38" t="s">
        <v>48</v>
      </c>
      <c r="C16" s="38" t="s">
        <v>41</v>
      </c>
      <c r="D16" s="38"/>
      <c r="E16" s="21">
        <v>3</v>
      </c>
      <c r="F16" s="23" t="s">
        <v>49</v>
      </c>
      <c r="G16" s="24" t="s">
        <v>36</v>
      </c>
      <c r="H16" s="25" t="s">
        <v>50</v>
      </c>
      <c r="I16" s="26">
        <v>7736121543</v>
      </c>
      <c r="J16" s="27"/>
      <c r="K16" s="43">
        <v>1</v>
      </c>
      <c r="L16" s="44">
        <v>1</v>
      </c>
      <c r="M16" s="30">
        <v>1</v>
      </c>
      <c r="N16" s="31" t="s">
        <v>51</v>
      </c>
      <c r="O16" s="31" t="s">
        <v>52</v>
      </c>
      <c r="P16" s="31"/>
      <c r="Q16" s="32">
        <f t="shared" si="0"/>
        <v>2</v>
      </c>
      <c r="R16" s="31"/>
      <c r="S16" s="31"/>
      <c r="T16" s="31"/>
      <c r="U16" s="32">
        <f t="shared" si="1"/>
        <v>0</v>
      </c>
      <c r="V16" s="31"/>
      <c r="W16" s="31"/>
      <c r="X16" s="31"/>
      <c r="Y16" s="32">
        <f t="shared" si="2"/>
        <v>0</v>
      </c>
      <c r="Z16" s="31"/>
      <c r="AA16" s="31"/>
      <c r="AB16" s="31"/>
      <c r="AC16" s="45">
        <f t="shared" si="3"/>
        <v>0</v>
      </c>
      <c r="AD16" s="34">
        <f t="shared" si="4"/>
        <v>2</v>
      </c>
      <c r="AE16" s="35"/>
      <c r="AF16" s="35"/>
      <c r="AG16" s="35" t="s">
        <v>11</v>
      </c>
      <c r="AH16" s="36">
        <f t="shared" si="5"/>
        <v>1</v>
      </c>
      <c r="AI16" s="35"/>
      <c r="AJ16" s="35"/>
      <c r="AK16" s="35"/>
      <c r="AL16" s="36">
        <f t="shared" si="6"/>
        <v>0</v>
      </c>
      <c r="AM16" s="35"/>
      <c r="AN16" s="35"/>
      <c r="AO16" s="35"/>
      <c r="AP16" s="36">
        <f t="shared" si="7"/>
        <v>0</v>
      </c>
      <c r="AQ16" s="35"/>
      <c r="AR16" s="35"/>
      <c r="AS16" s="35"/>
      <c r="AT16" s="36">
        <f t="shared" si="8"/>
        <v>0</v>
      </c>
      <c r="AU16" s="37" t="s">
        <v>11</v>
      </c>
      <c r="AV16" s="65"/>
      <c r="AW16" s="65"/>
      <c r="AX16" s="65" t="s">
        <v>12</v>
      </c>
      <c r="AY16" s="65"/>
      <c r="AZ16" s="65"/>
      <c r="BA16" s="65"/>
      <c r="BB16" s="65"/>
      <c r="BC16" s="65"/>
      <c r="BD16" s="65"/>
      <c r="BE16" s="65"/>
      <c r="BF16" s="65"/>
      <c r="BG16" s="65"/>
      <c r="BH16" s="39">
        <f>SUM(IF(BE16&gt;0,1,0),(IF(BF16&gt;0,1,0)),IF(BG16&gt;0,1,0))</f>
        <v>0</v>
      </c>
    </row>
    <row r="17" spans="1:70" s="41" customFormat="1" ht="46.5">
      <c r="A17" s="50"/>
      <c r="B17" s="38" t="s">
        <v>48</v>
      </c>
      <c r="C17" s="38" t="s">
        <v>56</v>
      </c>
      <c r="D17" s="38" t="s">
        <v>41</v>
      </c>
      <c r="E17" s="21">
        <v>4</v>
      </c>
      <c r="F17" s="23" t="s">
        <v>57</v>
      </c>
      <c r="G17" s="24" t="s">
        <v>36</v>
      </c>
      <c r="H17" s="25" t="s">
        <v>58</v>
      </c>
      <c r="I17" s="26">
        <v>7701796320</v>
      </c>
      <c r="J17" s="27"/>
      <c r="K17" s="28">
        <v>1</v>
      </c>
      <c r="L17" s="53">
        <v>1</v>
      </c>
      <c r="M17" s="54">
        <v>1</v>
      </c>
      <c r="N17" s="31" t="s">
        <v>59</v>
      </c>
      <c r="O17" s="31" t="s">
        <v>52</v>
      </c>
      <c r="P17" s="31"/>
      <c r="Q17" s="32">
        <f t="shared" si="0"/>
        <v>2</v>
      </c>
      <c r="R17" s="31"/>
      <c r="S17" s="31"/>
      <c r="T17" s="31"/>
      <c r="U17" s="32">
        <f t="shared" si="1"/>
        <v>0</v>
      </c>
      <c r="V17" s="31"/>
      <c r="W17" s="31"/>
      <c r="X17" s="31"/>
      <c r="Y17" s="32">
        <f t="shared" si="2"/>
        <v>0</v>
      </c>
      <c r="Z17" s="31"/>
      <c r="AA17" s="31"/>
      <c r="AB17" s="31"/>
      <c r="AC17" s="45">
        <f t="shared" si="3"/>
        <v>0</v>
      </c>
      <c r="AD17" s="34">
        <f t="shared" si="4"/>
        <v>2</v>
      </c>
      <c r="AE17" s="35"/>
      <c r="AF17" s="35"/>
      <c r="AG17" s="35" t="s">
        <v>60</v>
      </c>
      <c r="AH17" s="36">
        <f t="shared" si="5"/>
        <v>1</v>
      </c>
      <c r="AI17" s="35" t="s">
        <v>11</v>
      </c>
      <c r="AJ17" s="35"/>
      <c r="AK17" s="35"/>
      <c r="AL17" s="36">
        <f t="shared" si="6"/>
        <v>1</v>
      </c>
      <c r="AM17" s="35"/>
      <c r="AN17" s="35"/>
      <c r="AO17" s="35"/>
      <c r="AP17" s="36">
        <f t="shared" si="7"/>
        <v>0</v>
      </c>
      <c r="AQ17" s="35"/>
      <c r="AR17" s="35"/>
      <c r="AS17" s="35"/>
      <c r="AT17" s="36">
        <f t="shared" si="8"/>
        <v>0</v>
      </c>
      <c r="AU17" s="37" t="s">
        <v>61</v>
      </c>
      <c r="AV17" s="65"/>
      <c r="AW17" s="65" t="s">
        <v>12</v>
      </c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39">
        <f>SUM(IF(BE17&gt;0,1,0),(IF(BF17&gt;0,1,0)),IF(BG17&gt;0,1,0))</f>
        <v>0</v>
      </c>
    </row>
    <row r="18" spans="1:70" s="41" customFormat="1" ht="116.25">
      <c r="A18" s="50"/>
      <c r="B18" s="38" t="s">
        <v>63</v>
      </c>
      <c r="C18" s="38" t="s">
        <v>38</v>
      </c>
      <c r="D18" s="38"/>
      <c r="E18" s="21">
        <v>5</v>
      </c>
      <c r="F18" s="23" t="s">
        <v>64</v>
      </c>
      <c r="G18" s="24" t="s">
        <v>36</v>
      </c>
      <c r="H18" s="25" t="s">
        <v>65</v>
      </c>
      <c r="I18" s="26">
        <v>7715719854</v>
      </c>
      <c r="J18" s="27"/>
      <c r="K18" s="43">
        <v>1</v>
      </c>
      <c r="L18" s="29" t="s">
        <v>38</v>
      </c>
      <c r="M18" s="61" t="s">
        <v>38</v>
      </c>
      <c r="N18" s="31"/>
      <c r="O18" s="31"/>
      <c r="P18" s="31" t="s">
        <v>66</v>
      </c>
      <c r="Q18" s="32">
        <f t="shared" si="0"/>
        <v>1</v>
      </c>
      <c r="R18" s="31" t="s">
        <v>67</v>
      </c>
      <c r="S18" s="31"/>
      <c r="T18" s="31"/>
      <c r="U18" s="32">
        <f t="shared" si="1"/>
        <v>1</v>
      </c>
      <c r="V18" s="31"/>
      <c r="W18" s="31"/>
      <c r="X18" s="31"/>
      <c r="Y18" s="32">
        <f t="shared" si="2"/>
        <v>0</v>
      </c>
      <c r="Z18" s="31"/>
      <c r="AA18" s="31"/>
      <c r="AB18" s="31"/>
      <c r="AC18" s="45">
        <f t="shared" si="3"/>
        <v>0</v>
      </c>
      <c r="AD18" s="34">
        <f t="shared" si="4"/>
        <v>2</v>
      </c>
      <c r="AE18" s="35"/>
      <c r="AF18" s="35"/>
      <c r="AG18" s="35" t="s">
        <v>11</v>
      </c>
      <c r="AH18" s="36">
        <f t="shared" si="5"/>
        <v>1</v>
      </c>
      <c r="AI18" s="35"/>
      <c r="AJ18" s="35"/>
      <c r="AK18" s="35"/>
      <c r="AL18" s="36">
        <f t="shared" si="6"/>
        <v>0</v>
      </c>
      <c r="AM18" s="35"/>
      <c r="AN18" s="35"/>
      <c r="AO18" s="35"/>
      <c r="AP18" s="36">
        <f t="shared" si="7"/>
        <v>0</v>
      </c>
      <c r="AQ18" s="35"/>
      <c r="AR18" s="35" t="s">
        <v>68</v>
      </c>
      <c r="AS18" s="35"/>
      <c r="AT18" s="36">
        <f t="shared" si="8"/>
        <v>1</v>
      </c>
      <c r="AU18" s="37" t="s">
        <v>61</v>
      </c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 t="s">
        <v>12</v>
      </c>
      <c r="BG18" s="65"/>
      <c r="BH18" s="39" t="e">
        <f>SUM(IF(#REF!&gt;0,1,0),(IF(BF18&gt;0,1,0)),IF(BG18&gt;0,1,0))</f>
        <v>#REF!</v>
      </c>
      <c r="BR18" s="59"/>
    </row>
    <row r="19" spans="1:70" s="41" customFormat="1" ht="116.25">
      <c r="A19" s="50"/>
      <c r="B19" s="38" t="s">
        <v>47</v>
      </c>
      <c r="C19" s="38"/>
      <c r="D19" s="38"/>
      <c r="E19" s="21">
        <v>6</v>
      </c>
      <c r="F19" s="23" t="s">
        <v>69</v>
      </c>
      <c r="G19" s="24" t="s">
        <v>36</v>
      </c>
      <c r="H19" s="25" t="s">
        <v>70</v>
      </c>
      <c r="I19" s="26">
        <v>7721632827</v>
      </c>
      <c r="J19" s="27"/>
      <c r="K19" s="52">
        <v>1</v>
      </c>
      <c r="L19" s="29">
        <v>1</v>
      </c>
      <c r="M19" s="61">
        <v>1</v>
      </c>
      <c r="N19" s="31"/>
      <c r="O19" s="31"/>
      <c r="P19" s="31"/>
      <c r="Q19" s="32">
        <f t="shared" si="0"/>
        <v>0</v>
      </c>
      <c r="R19" s="31"/>
      <c r="S19" s="31"/>
      <c r="T19" s="31"/>
      <c r="U19" s="32">
        <f t="shared" si="1"/>
        <v>0</v>
      </c>
      <c r="V19" s="31"/>
      <c r="W19" s="31"/>
      <c r="X19" s="31"/>
      <c r="Y19" s="32">
        <f t="shared" si="2"/>
        <v>0</v>
      </c>
      <c r="Z19" s="31"/>
      <c r="AA19" s="31"/>
      <c r="AB19" s="31"/>
      <c r="AC19" s="45">
        <f t="shared" si="3"/>
        <v>0</v>
      </c>
      <c r="AD19" s="34">
        <f t="shared" si="4"/>
        <v>0</v>
      </c>
      <c r="AE19" s="35"/>
      <c r="AF19" s="35" t="s">
        <v>71</v>
      </c>
      <c r="AG19" s="35" t="s">
        <v>60</v>
      </c>
      <c r="AH19" s="36">
        <f t="shared" si="5"/>
        <v>2</v>
      </c>
      <c r="AI19" s="35"/>
      <c r="AJ19" s="35" t="s">
        <v>72</v>
      </c>
      <c r="AK19" s="35"/>
      <c r="AL19" s="36">
        <f t="shared" si="6"/>
        <v>1</v>
      </c>
      <c r="AM19" s="35" t="s">
        <v>73</v>
      </c>
      <c r="AN19" s="35" t="s">
        <v>74</v>
      </c>
      <c r="AO19" s="35"/>
      <c r="AP19" s="36">
        <f t="shared" si="7"/>
        <v>2</v>
      </c>
      <c r="AQ19" s="35"/>
      <c r="AR19" s="35" t="s">
        <v>11</v>
      </c>
      <c r="AS19" s="35" t="s">
        <v>75</v>
      </c>
      <c r="AT19" s="36">
        <f t="shared" si="8"/>
        <v>2</v>
      </c>
      <c r="AU19" s="37" t="s">
        <v>76</v>
      </c>
      <c r="AV19" s="65"/>
      <c r="AW19" s="65"/>
      <c r="AX19" s="72"/>
      <c r="AY19" s="65"/>
      <c r="AZ19" s="65"/>
      <c r="BA19" s="65"/>
      <c r="BB19" s="65"/>
      <c r="BC19" s="65"/>
      <c r="BD19" s="65"/>
      <c r="BE19" s="65" t="s">
        <v>77</v>
      </c>
      <c r="BF19" s="65"/>
      <c r="BG19" s="65"/>
      <c r="BH19" s="39" t="e">
        <f>SUM(IF(#REF!&gt;0,1,0),(IF(BF19&gt;0,1,0)),IF(BG19&gt;0,1,0))</f>
        <v>#REF!</v>
      </c>
      <c r="BR19" s="59"/>
    </row>
    <row r="20" spans="1:70" s="41" customFormat="1" ht="116.25">
      <c r="A20" s="50"/>
      <c r="B20" s="38" t="s">
        <v>47</v>
      </c>
      <c r="C20" s="38" t="s">
        <v>41</v>
      </c>
      <c r="D20" s="38"/>
      <c r="E20" s="21">
        <v>7</v>
      </c>
      <c r="F20" s="23" t="s">
        <v>79</v>
      </c>
      <c r="G20" s="24" t="s">
        <v>80</v>
      </c>
      <c r="H20" s="25" t="s">
        <v>81</v>
      </c>
      <c r="I20" s="26">
        <v>52601214123</v>
      </c>
      <c r="J20" s="27"/>
      <c r="K20" s="62">
        <v>1</v>
      </c>
      <c r="L20" s="53">
        <v>1</v>
      </c>
      <c r="M20" s="54">
        <v>1</v>
      </c>
      <c r="N20" s="31"/>
      <c r="O20" s="31"/>
      <c r="P20" s="31"/>
      <c r="Q20" s="32">
        <f t="shared" si="0"/>
        <v>0</v>
      </c>
      <c r="R20" s="31"/>
      <c r="S20" s="31"/>
      <c r="T20" s="31"/>
      <c r="U20" s="32">
        <f t="shared" si="1"/>
        <v>0</v>
      </c>
      <c r="V20" s="31"/>
      <c r="W20" s="31" t="s">
        <v>82</v>
      </c>
      <c r="X20" s="31"/>
      <c r="Y20" s="32">
        <f t="shared" si="2"/>
        <v>1</v>
      </c>
      <c r="Z20" s="31"/>
      <c r="AA20" s="31"/>
      <c r="AB20" s="31"/>
      <c r="AC20" s="45">
        <f t="shared" si="3"/>
        <v>0</v>
      </c>
      <c r="AD20" s="34">
        <f t="shared" si="4"/>
        <v>1</v>
      </c>
      <c r="AE20" s="35"/>
      <c r="AF20" s="35"/>
      <c r="AG20" s="35"/>
      <c r="AH20" s="36">
        <f t="shared" si="5"/>
        <v>0</v>
      </c>
      <c r="AI20" s="35"/>
      <c r="AJ20" s="35"/>
      <c r="AK20" s="35" t="s">
        <v>11</v>
      </c>
      <c r="AL20" s="36">
        <f t="shared" si="6"/>
        <v>1</v>
      </c>
      <c r="AM20" s="35"/>
      <c r="AN20" s="35" t="s">
        <v>74</v>
      </c>
      <c r="AO20" s="35"/>
      <c r="AP20" s="36">
        <f t="shared" si="7"/>
        <v>1</v>
      </c>
      <c r="AQ20" s="35"/>
      <c r="AR20" s="35"/>
      <c r="AS20" s="35"/>
      <c r="AT20" s="36">
        <f t="shared" si="8"/>
        <v>0</v>
      </c>
      <c r="AU20" s="37" t="s">
        <v>61</v>
      </c>
      <c r="AV20" s="65"/>
      <c r="AW20" s="65"/>
      <c r="AX20" s="72"/>
      <c r="AY20" s="65" t="s">
        <v>12</v>
      </c>
      <c r="AZ20" s="65"/>
      <c r="BA20" s="65"/>
      <c r="BB20" s="65"/>
      <c r="BC20" s="65"/>
      <c r="BD20" s="65"/>
      <c r="BE20" s="65"/>
      <c r="BF20" s="65"/>
      <c r="BG20" s="65"/>
      <c r="BH20" s="39" t="e">
        <f>SUM(IF(#REF!&gt;0,1,0),(IF(BF20&gt;0,1,0)),IF(BG20&gt;0,1,0))</f>
        <v>#REF!</v>
      </c>
      <c r="BR20" s="59"/>
    </row>
    <row r="21" spans="1:70" s="41" customFormat="1" ht="116.25">
      <c r="A21" s="50"/>
      <c r="B21" s="38"/>
      <c r="C21" s="38" t="s">
        <v>56</v>
      </c>
      <c r="D21" s="38"/>
      <c r="E21" s="21">
        <v>8</v>
      </c>
      <c r="F21" s="23" t="s">
        <v>84</v>
      </c>
      <c r="G21" s="63" t="s">
        <v>78</v>
      </c>
      <c r="H21" s="25" t="s">
        <v>85</v>
      </c>
      <c r="I21" s="26">
        <v>2453013555</v>
      </c>
      <c r="J21" s="27"/>
      <c r="K21" s="43">
        <v>1</v>
      </c>
      <c r="L21" s="44">
        <v>1</v>
      </c>
      <c r="M21" s="30">
        <v>1</v>
      </c>
      <c r="N21" s="31"/>
      <c r="O21" s="31"/>
      <c r="P21" s="31"/>
      <c r="Q21" s="32">
        <f t="shared" si="0"/>
        <v>0</v>
      </c>
      <c r="R21" s="31"/>
      <c r="S21" s="31"/>
      <c r="T21" s="31"/>
      <c r="U21" s="32">
        <f t="shared" si="1"/>
        <v>0</v>
      </c>
      <c r="V21" s="31"/>
      <c r="W21" s="31"/>
      <c r="X21" s="31"/>
      <c r="Y21" s="32">
        <f t="shared" si="2"/>
        <v>0</v>
      </c>
      <c r="Z21" s="31"/>
      <c r="AA21" s="31"/>
      <c r="AB21" s="31"/>
      <c r="AC21" s="32">
        <f t="shared" si="3"/>
        <v>0</v>
      </c>
      <c r="AD21" s="34">
        <f t="shared" si="4"/>
        <v>0</v>
      </c>
      <c r="AE21" s="35"/>
      <c r="AF21" s="35"/>
      <c r="AG21" s="35"/>
      <c r="AH21" s="36">
        <f t="shared" si="5"/>
        <v>0</v>
      </c>
      <c r="AI21" s="35"/>
      <c r="AJ21" s="35"/>
      <c r="AK21" s="35"/>
      <c r="AL21" s="36">
        <f t="shared" si="6"/>
        <v>0</v>
      </c>
      <c r="AM21" s="35" t="s">
        <v>11</v>
      </c>
      <c r="AN21" s="35"/>
      <c r="AO21" s="35"/>
      <c r="AP21" s="36">
        <f t="shared" si="7"/>
        <v>1</v>
      </c>
      <c r="AQ21" s="35"/>
      <c r="AR21" s="35"/>
      <c r="AS21" s="35"/>
      <c r="AT21" s="36">
        <f t="shared" si="8"/>
        <v>0</v>
      </c>
      <c r="AU21" s="37" t="s">
        <v>11</v>
      </c>
      <c r="AV21" s="65"/>
      <c r="AW21" s="65"/>
      <c r="AX21" s="72"/>
      <c r="AY21" s="65"/>
      <c r="AZ21" s="65"/>
      <c r="BA21" s="65"/>
      <c r="BB21" s="65"/>
      <c r="BC21" s="65"/>
      <c r="BD21" s="65" t="s">
        <v>11</v>
      </c>
      <c r="BE21" s="65"/>
      <c r="BF21" s="65"/>
      <c r="BG21" s="65"/>
      <c r="BH21" s="39" t="e">
        <f>SUM(IF(#REF!&gt;0,1,0),(IF(BF21&gt;0,1,0)),IF(BG21&gt;0,1,0))</f>
        <v>#REF!</v>
      </c>
    </row>
    <row r="22" spans="1:70" s="41" customFormat="1" ht="162.75">
      <c r="A22" s="50"/>
      <c r="B22" s="38" t="s">
        <v>45</v>
      </c>
      <c r="C22" s="38" t="s">
        <v>41</v>
      </c>
      <c r="D22" s="38"/>
      <c r="E22" s="21">
        <v>9</v>
      </c>
      <c r="F22" s="23" t="s">
        <v>86</v>
      </c>
      <c r="G22" s="24" t="s">
        <v>53</v>
      </c>
      <c r="H22" s="25" t="s">
        <v>87</v>
      </c>
      <c r="I22" s="26">
        <v>7842388732</v>
      </c>
      <c r="J22" s="27"/>
      <c r="K22" s="28">
        <v>1</v>
      </c>
      <c r="L22" s="53">
        <v>1</v>
      </c>
      <c r="M22" s="54">
        <v>1</v>
      </c>
      <c r="N22" s="31"/>
      <c r="O22" s="31"/>
      <c r="P22" s="31"/>
      <c r="Q22" s="32">
        <f t="shared" si="0"/>
        <v>0</v>
      </c>
      <c r="R22" s="31"/>
      <c r="S22" s="31"/>
      <c r="T22" s="31" t="s">
        <v>68</v>
      </c>
      <c r="U22" s="32">
        <f t="shared" si="1"/>
        <v>1</v>
      </c>
      <c r="V22" s="31" t="s">
        <v>46</v>
      </c>
      <c r="W22" s="31"/>
      <c r="X22" s="31"/>
      <c r="Y22" s="32">
        <f t="shared" si="2"/>
        <v>1</v>
      </c>
      <c r="Z22" s="31"/>
      <c r="AA22" s="31"/>
      <c r="AB22" s="31"/>
      <c r="AC22" s="45">
        <f t="shared" si="3"/>
        <v>0</v>
      </c>
      <c r="AD22" s="34">
        <f t="shared" si="4"/>
        <v>2</v>
      </c>
      <c r="AE22" s="35"/>
      <c r="AF22" s="35"/>
      <c r="AG22" s="35"/>
      <c r="AH22" s="36">
        <f t="shared" si="5"/>
        <v>0</v>
      </c>
      <c r="AI22" s="35"/>
      <c r="AJ22" s="35" t="s">
        <v>72</v>
      </c>
      <c r="AK22" s="35"/>
      <c r="AL22" s="36">
        <f t="shared" si="6"/>
        <v>1</v>
      </c>
      <c r="AM22" s="35" t="s">
        <v>11</v>
      </c>
      <c r="AN22" s="35"/>
      <c r="AO22" s="35"/>
      <c r="AP22" s="36">
        <f t="shared" si="7"/>
        <v>1</v>
      </c>
      <c r="AQ22" s="35"/>
      <c r="AR22" s="35"/>
      <c r="AS22" s="35"/>
      <c r="AT22" s="36">
        <f t="shared" si="8"/>
        <v>0</v>
      </c>
      <c r="AU22" s="37" t="s">
        <v>61</v>
      </c>
      <c r="AV22" s="65"/>
      <c r="AW22" s="65"/>
      <c r="AX22" s="72" t="s">
        <v>12</v>
      </c>
      <c r="AY22" s="65"/>
      <c r="AZ22" s="65"/>
      <c r="BA22" s="65"/>
      <c r="BB22" s="65"/>
      <c r="BC22" s="65"/>
      <c r="BD22" s="65"/>
      <c r="BE22" s="65"/>
      <c r="BF22" s="65"/>
      <c r="BG22" s="65"/>
      <c r="BH22" s="39" t="e">
        <f>SUM(IF(#REF!&gt;0,1,0),(IF(BF22&gt;0,1,0)),IF(BG22&gt;0,1,0))</f>
        <v>#REF!</v>
      </c>
    </row>
    <row r="23" spans="1:70" s="41" customFormat="1" ht="69.75">
      <c r="A23" s="50"/>
      <c r="B23" s="38"/>
      <c r="C23" s="38"/>
      <c r="D23" s="38"/>
      <c r="E23" s="21">
        <v>10</v>
      </c>
      <c r="F23" s="23" t="s">
        <v>88</v>
      </c>
      <c r="G23" s="24" t="s">
        <v>36</v>
      </c>
      <c r="H23" s="25" t="s">
        <v>89</v>
      </c>
      <c r="I23" s="26">
        <v>7710708633</v>
      </c>
      <c r="J23" s="27"/>
      <c r="K23" s="43">
        <v>1</v>
      </c>
      <c r="L23" s="44">
        <v>1</v>
      </c>
      <c r="M23" s="30" t="s">
        <v>38</v>
      </c>
      <c r="N23" s="31"/>
      <c r="O23" s="31"/>
      <c r="P23" s="31"/>
      <c r="Q23" s="32">
        <f t="shared" si="0"/>
        <v>0</v>
      </c>
      <c r="R23" s="31"/>
      <c r="S23" s="31"/>
      <c r="T23" s="31" t="s">
        <v>90</v>
      </c>
      <c r="U23" s="32">
        <f t="shared" si="1"/>
        <v>1</v>
      </c>
      <c r="V23" s="31"/>
      <c r="W23" s="31"/>
      <c r="X23" s="31"/>
      <c r="Y23" s="32">
        <f t="shared" si="2"/>
        <v>0</v>
      </c>
      <c r="Z23" s="31"/>
      <c r="AA23" s="31"/>
      <c r="AB23" s="31"/>
      <c r="AC23" s="32">
        <f t="shared" si="3"/>
        <v>0</v>
      </c>
      <c r="AD23" s="34">
        <f t="shared" si="4"/>
        <v>1</v>
      </c>
      <c r="AE23" s="35"/>
      <c r="AF23" s="35"/>
      <c r="AG23" s="35"/>
      <c r="AH23" s="36">
        <f t="shared" si="5"/>
        <v>0</v>
      </c>
      <c r="AI23" s="35" t="s">
        <v>11</v>
      </c>
      <c r="AJ23" s="35"/>
      <c r="AK23" s="35"/>
      <c r="AL23" s="36">
        <f t="shared" si="6"/>
        <v>1</v>
      </c>
      <c r="AM23" s="35"/>
      <c r="AN23" s="35"/>
      <c r="AO23" s="35"/>
      <c r="AP23" s="36">
        <f t="shared" si="7"/>
        <v>0</v>
      </c>
      <c r="AQ23" s="35"/>
      <c r="AR23" s="35"/>
      <c r="AS23" s="35"/>
      <c r="AT23" s="36">
        <f t="shared" si="8"/>
        <v>0</v>
      </c>
      <c r="AU23" s="37" t="s">
        <v>11</v>
      </c>
      <c r="AV23" s="65"/>
      <c r="AW23" s="65"/>
      <c r="AX23" s="72"/>
      <c r="AY23" s="65" t="s">
        <v>12</v>
      </c>
      <c r="AZ23" s="65"/>
      <c r="BA23" s="65"/>
      <c r="BB23" s="65"/>
      <c r="BC23" s="65"/>
      <c r="BD23" s="65"/>
      <c r="BE23" s="65"/>
      <c r="BF23" s="65"/>
      <c r="BG23" s="65"/>
      <c r="BH23" s="39" t="e">
        <f>SUM(IF(#REF!&gt;0,1,0),(IF(BF23&gt;0,1,0)),IF(BG23&gt;0,1,0))</f>
        <v>#REF!</v>
      </c>
    </row>
    <row r="24" spans="1:70" s="41" customFormat="1" ht="93">
      <c r="A24" s="50"/>
      <c r="B24" s="38"/>
      <c r="C24" s="60">
        <v>1</v>
      </c>
      <c r="D24" s="38"/>
      <c r="E24" s="21">
        <v>11</v>
      </c>
      <c r="F24" s="23" t="s">
        <v>94</v>
      </c>
      <c r="G24" s="24" t="s">
        <v>78</v>
      </c>
      <c r="H24" s="25" t="s">
        <v>95</v>
      </c>
      <c r="I24" s="26">
        <v>2452000401</v>
      </c>
      <c r="J24" s="27"/>
      <c r="K24" s="43">
        <v>1</v>
      </c>
      <c r="L24" s="44">
        <v>1</v>
      </c>
      <c r="M24" s="30">
        <v>1</v>
      </c>
      <c r="N24" s="31"/>
      <c r="O24" s="31"/>
      <c r="P24" s="31"/>
      <c r="Q24" s="32">
        <f t="shared" si="0"/>
        <v>0</v>
      </c>
      <c r="R24" s="31"/>
      <c r="S24" s="31"/>
      <c r="T24" s="31"/>
      <c r="U24" s="32">
        <f t="shared" si="1"/>
        <v>0</v>
      </c>
      <c r="V24" s="31"/>
      <c r="W24" s="31"/>
      <c r="X24" s="31"/>
      <c r="Y24" s="32">
        <f t="shared" si="2"/>
        <v>0</v>
      </c>
      <c r="Z24" s="31"/>
      <c r="AA24" s="31"/>
      <c r="AB24" s="31"/>
      <c r="AC24" s="32">
        <f t="shared" si="3"/>
        <v>0</v>
      </c>
      <c r="AD24" s="34">
        <f t="shared" si="4"/>
        <v>0</v>
      </c>
      <c r="AE24" s="35"/>
      <c r="AF24" s="35"/>
      <c r="AG24" s="35"/>
      <c r="AH24" s="36">
        <f t="shared" si="5"/>
        <v>0</v>
      </c>
      <c r="AI24" s="35"/>
      <c r="AJ24" s="35"/>
      <c r="AK24" s="35"/>
      <c r="AL24" s="36">
        <f t="shared" si="6"/>
        <v>0</v>
      </c>
      <c r="AM24" s="35"/>
      <c r="AN24" s="35"/>
      <c r="AO24" s="35"/>
      <c r="AP24" s="36">
        <f t="shared" si="7"/>
        <v>0</v>
      </c>
      <c r="AQ24" s="35" t="s">
        <v>91</v>
      </c>
      <c r="AR24" s="35"/>
      <c r="AS24" s="35"/>
      <c r="AT24" s="36">
        <f t="shared" si="8"/>
        <v>1</v>
      </c>
      <c r="AU24" s="37">
        <f t="shared" si="9"/>
        <v>1</v>
      </c>
      <c r="AV24" s="65"/>
      <c r="AW24" s="65"/>
      <c r="AX24" s="72"/>
      <c r="AY24" s="65"/>
      <c r="AZ24" s="65"/>
      <c r="BA24" s="65"/>
      <c r="BB24" s="65" t="s">
        <v>12</v>
      </c>
      <c r="BC24" s="65"/>
      <c r="BD24" s="65"/>
      <c r="BE24" s="65"/>
      <c r="BF24" s="65"/>
      <c r="BG24" s="65"/>
      <c r="BH24" s="39" t="e">
        <f>SUM(IF(#REF!&gt;0,1,0),(IF(BF24&gt;0,1,0)),IF(BG24&gt;0,1,0))</f>
        <v>#REF!</v>
      </c>
    </row>
    <row r="25" spans="1:70" s="41" customFormat="1" ht="93">
      <c r="A25" s="50"/>
      <c r="B25" s="38"/>
      <c r="C25" s="38"/>
      <c r="D25" s="38"/>
      <c r="E25" s="21">
        <v>12</v>
      </c>
      <c r="F25" s="23" t="s">
        <v>105</v>
      </c>
      <c r="G25" s="24" t="s">
        <v>106</v>
      </c>
      <c r="H25" s="66" t="s">
        <v>107</v>
      </c>
      <c r="I25" s="26">
        <v>7422000795</v>
      </c>
      <c r="J25" s="27"/>
      <c r="K25" s="43">
        <v>1</v>
      </c>
      <c r="L25" s="44">
        <v>1</v>
      </c>
      <c r="M25" s="30">
        <v>1</v>
      </c>
      <c r="N25" s="31"/>
      <c r="O25" s="31"/>
      <c r="P25" s="31"/>
      <c r="Q25" s="32">
        <f t="shared" si="0"/>
        <v>0</v>
      </c>
      <c r="R25" s="31"/>
      <c r="S25" s="31"/>
      <c r="T25" s="31"/>
      <c r="U25" s="32">
        <f t="shared" si="1"/>
        <v>0</v>
      </c>
      <c r="V25" s="31"/>
      <c r="W25" s="31"/>
      <c r="X25" s="31"/>
      <c r="Y25" s="32">
        <f t="shared" si="2"/>
        <v>0</v>
      </c>
      <c r="Z25" s="31"/>
      <c r="AA25" s="31"/>
      <c r="AB25" s="31"/>
      <c r="AC25" s="32">
        <f t="shared" si="3"/>
        <v>0</v>
      </c>
      <c r="AD25" s="34">
        <f t="shared" si="4"/>
        <v>0</v>
      </c>
      <c r="AE25" s="35"/>
      <c r="AF25" s="35"/>
      <c r="AG25" s="35"/>
      <c r="AH25" s="36">
        <f t="shared" si="5"/>
        <v>0</v>
      </c>
      <c r="AI25" s="35"/>
      <c r="AJ25" s="35"/>
      <c r="AK25" s="35" t="s">
        <v>108</v>
      </c>
      <c r="AL25" s="36">
        <f t="shared" si="6"/>
        <v>1</v>
      </c>
      <c r="AM25" s="35"/>
      <c r="AN25" s="35"/>
      <c r="AO25" s="35"/>
      <c r="AP25" s="36">
        <f t="shared" si="7"/>
        <v>0</v>
      </c>
      <c r="AQ25" s="35"/>
      <c r="AR25" s="35"/>
      <c r="AS25" s="35"/>
      <c r="AT25" s="36">
        <f t="shared" si="8"/>
        <v>0</v>
      </c>
      <c r="AU25" s="37">
        <v>1</v>
      </c>
      <c r="AV25" s="65"/>
      <c r="AW25" s="65"/>
      <c r="AX25" s="72"/>
      <c r="AY25" s="65"/>
      <c r="AZ25" s="65"/>
      <c r="BA25" s="65" t="s">
        <v>12</v>
      </c>
      <c r="BB25" s="65"/>
      <c r="BC25" s="65"/>
      <c r="BD25" s="65"/>
      <c r="BE25" s="65"/>
      <c r="BF25" s="65"/>
      <c r="BG25" s="65"/>
      <c r="BH25" s="39" t="e">
        <f>SUM(IF(#REF!&gt;0,1,0),(IF(BF25&gt;0,1,0)),IF(BG25&gt;0,1,0))</f>
        <v>#REF!</v>
      </c>
    </row>
    <row r="26" spans="1:70" s="41" customFormat="1" ht="56.25">
      <c r="A26" s="50"/>
      <c r="B26" s="38" t="s">
        <v>48</v>
      </c>
      <c r="C26" s="38"/>
      <c r="D26" s="38"/>
      <c r="E26" s="21">
        <v>13</v>
      </c>
      <c r="F26" s="23" t="s">
        <v>114</v>
      </c>
      <c r="G26" s="24" t="s">
        <v>36</v>
      </c>
      <c r="H26" s="25" t="s">
        <v>115</v>
      </c>
      <c r="I26" s="26">
        <v>7718530494</v>
      </c>
      <c r="J26" s="27"/>
      <c r="K26" s="43">
        <v>1</v>
      </c>
      <c r="L26" s="44">
        <v>1</v>
      </c>
      <c r="M26" s="30">
        <v>1</v>
      </c>
      <c r="N26" s="31"/>
      <c r="O26" s="31" t="s">
        <v>116</v>
      </c>
      <c r="P26" s="31"/>
      <c r="Q26" s="32">
        <f t="shared" si="0"/>
        <v>1</v>
      </c>
      <c r="R26" s="31"/>
      <c r="S26" s="31"/>
      <c r="T26" s="31"/>
      <c r="U26" s="32">
        <f t="shared" si="1"/>
        <v>0</v>
      </c>
      <c r="V26" s="31"/>
      <c r="W26" s="31"/>
      <c r="X26" s="31"/>
      <c r="Y26" s="32">
        <f t="shared" si="2"/>
        <v>0</v>
      </c>
      <c r="Z26" s="31"/>
      <c r="AA26" s="31"/>
      <c r="AB26" s="31"/>
      <c r="AC26" s="45">
        <f t="shared" si="3"/>
        <v>0</v>
      </c>
      <c r="AD26" s="34">
        <f t="shared" si="4"/>
        <v>1</v>
      </c>
      <c r="AE26" s="35"/>
      <c r="AF26" s="35"/>
      <c r="AG26" s="35"/>
      <c r="AH26" s="36">
        <f t="shared" si="5"/>
        <v>0</v>
      </c>
      <c r="AI26" s="35" t="s">
        <v>11</v>
      </c>
      <c r="AJ26" s="35"/>
      <c r="AK26" s="35"/>
      <c r="AL26" s="36">
        <f t="shared" si="6"/>
        <v>1</v>
      </c>
      <c r="AM26" s="35"/>
      <c r="AN26" s="35"/>
      <c r="AO26" s="35"/>
      <c r="AP26" s="36">
        <f t="shared" si="7"/>
        <v>0</v>
      </c>
      <c r="AQ26" s="35"/>
      <c r="AR26" s="35"/>
      <c r="AS26" s="35"/>
      <c r="AT26" s="36">
        <f t="shared" si="8"/>
        <v>0</v>
      </c>
      <c r="AU26" s="37" t="s">
        <v>11</v>
      </c>
      <c r="AV26" s="65"/>
      <c r="AW26" s="65"/>
      <c r="AX26" s="72"/>
      <c r="AY26" s="65" t="s">
        <v>12</v>
      </c>
      <c r="AZ26" s="65"/>
      <c r="BA26" s="65"/>
      <c r="BB26" s="65"/>
      <c r="BC26" s="65"/>
      <c r="BD26" s="65"/>
      <c r="BE26" s="65"/>
      <c r="BF26" s="65"/>
      <c r="BG26" s="65"/>
      <c r="BH26" s="39" t="e">
        <f>SUM(IF(#REF!&gt;0,1,0),(IF(BF26&gt;0,1,0)),IF(BG26&gt;0,1,0))</f>
        <v>#REF!</v>
      </c>
    </row>
    <row r="27" spans="1:70" s="41" customFormat="1" ht="69.75">
      <c r="A27" s="50"/>
      <c r="B27" s="38"/>
      <c r="C27" s="38" t="s">
        <v>117</v>
      </c>
      <c r="D27" s="38" t="s">
        <v>62</v>
      </c>
      <c r="E27" s="21">
        <v>14</v>
      </c>
      <c r="F27" s="23" t="s">
        <v>118</v>
      </c>
      <c r="G27" s="24" t="s">
        <v>99</v>
      </c>
      <c r="H27" s="25" t="s">
        <v>119</v>
      </c>
      <c r="I27" s="26">
        <v>7024029499</v>
      </c>
      <c r="J27" s="27"/>
      <c r="K27" s="43">
        <v>1</v>
      </c>
      <c r="L27" s="44">
        <v>1</v>
      </c>
      <c r="M27" s="30">
        <v>1</v>
      </c>
      <c r="N27" s="31"/>
      <c r="O27" s="31"/>
      <c r="P27" s="31"/>
      <c r="Q27" s="32">
        <f t="shared" si="0"/>
        <v>0</v>
      </c>
      <c r="R27" s="31"/>
      <c r="S27" s="31"/>
      <c r="T27" s="31"/>
      <c r="U27" s="32">
        <f t="shared" si="1"/>
        <v>0</v>
      </c>
      <c r="V27" s="31"/>
      <c r="W27" s="31"/>
      <c r="X27" s="31"/>
      <c r="Y27" s="32">
        <f t="shared" si="2"/>
        <v>0</v>
      </c>
      <c r="Z27" s="31"/>
      <c r="AA27" s="31"/>
      <c r="AB27" s="31"/>
      <c r="AC27" s="32">
        <f t="shared" si="3"/>
        <v>0</v>
      </c>
      <c r="AD27" s="34">
        <f t="shared" si="4"/>
        <v>0</v>
      </c>
      <c r="AE27" s="35"/>
      <c r="AF27" s="35"/>
      <c r="AG27" s="35"/>
      <c r="AH27" s="36">
        <f t="shared" si="5"/>
        <v>0</v>
      </c>
      <c r="AI27" s="35"/>
      <c r="AJ27" s="35"/>
      <c r="AK27" s="35"/>
      <c r="AL27" s="36">
        <f t="shared" si="6"/>
        <v>0</v>
      </c>
      <c r="AM27" s="35"/>
      <c r="AN27" s="35"/>
      <c r="AO27" s="35"/>
      <c r="AP27" s="36">
        <f t="shared" si="7"/>
        <v>0</v>
      </c>
      <c r="AQ27" s="35"/>
      <c r="AR27" s="35" t="s">
        <v>68</v>
      </c>
      <c r="AS27" s="35"/>
      <c r="AT27" s="36">
        <f t="shared" si="8"/>
        <v>1</v>
      </c>
      <c r="AU27" s="37">
        <f t="shared" ref="AU27:AU28" si="10">SUM(AH27,AL27,AP27,AT27)</f>
        <v>1</v>
      </c>
      <c r="AV27" s="65"/>
      <c r="AW27" s="65"/>
      <c r="AX27" s="72"/>
      <c r="AY27" s="65"/>
      <c r="AZ27" s="65"/>
      <c r="BA27" s="65"/>
      <c r="BB27" s="65"/>
      <c r="BC27" s="65"/>
      <c r="BD27" s="65"/>
      <c r="BE27" s="65"/>
      <c r="BF27" s="65" t="s">
        <v>12</v>
      </c>
      <c r="BG27" s="65"/>
      <c r="BH27" s="39" t="e">
        <f>SUM(IF(#REF!&gt;0,1,0),(IF(BF27&gt;0,1,0)),IF(BG27&gt;0,1,0))</f>
        <v>#REF!</v>
      </c>
    </row>
    <row r="28" spans="1:70" s="41" customFormat="1" ht="69.75">
      <c r="A28" s="50"/>
      <c r="B28" s="38" t="s">
        <v>101</v>
      </c>
      <c r="C28" s="38"/>
      <c r="D28" s="38"/>
      <c r="E28" s="21">
        <v>15</v>
      </c>
      <c r="F28" s="23" t="s">
        <v>120</v>
      </c>
      <c r="G28" s="24" t="s">
        <v>102</v>
      </c>
      <c r="H28" s="25" t="s">
        <v>121</v>
      </c>
      <c r="I28" s="26">
        <v>6629022962</v>
      </c>
      <c r="J28" s="27"/>
      <c r="K28" s="43">
        <v>1</v>
      </c>
      <c r="L28" s="46"/>
      <c r="M28" s="30">
        <v>1</v>
      </c>
      <c r="N28" s="31"/>
      <c r="O28" s="31"/>
      <c r="P28" s="31"/>
      <c r="Q28" s="32">
        <f t="shared" si="0"/>
        <v>0</v>
      </c>
      <c r="R28" s="31"/>
      <c r="S28" s="31"/>
      <c r="T28" s="31"/>
      <c r="U28" s="32">
        <f t="shared" si="1"/>
        <v>0</v>
      </c>
      <c r="V28" s="31"/>
      <c r="W28" s="31"/>
      <c r="X28" s="31"/>
      <c r="Y28" s="32">
        <f t="shared" si="2"/>
        <v>0</v>
      </c>
      <c r="Z28" s="31"/>
      <c r="AA28" s="31"/>
      <c r="AB28" s="31"/>
      <c r="AC28" s="45">
        <f t="shared" si="3"/>
        <v>0</v>
      </c>
      <c r="AD28" s="34">
        <f t="shared" si="4"/>
        <v>0</v>
      </c>
      <c r="AE28" s="35"/>
      <c r="AF28" s="35"/>
      <c r="AG28" s="35"/>
      <c r="AH28" s="36">
        <f t="shared" si="5"/>
        <v>0</v>
      </c>
      <c r="AI28" s="35"/>
      <c r="AJ28" s="35" t="s">
        <v>103</v>
      </c>
      <c r="AK28" s="35"/>
      <c r="AL28" s="36">
        <f t="shared" si="6"/>
        <v>1</v>
      </c>
      <c r="AM28" s="35"/>
      <c r="AN28" s="35"/>
      <c r="AO28" s="35"/>
      <c r="AP28" s="36">
        <f t="shared" si="7"/>
        <v>0</v>
      </c>
      <c r="AQ28" s="35"/>
      <c r="AR28" s="35"/>
      <c r="AS28" s="35"/>
      <c r="AT28" s="36">
        <f t="shared" si="8"/>
        <v>0</v>
      </c>
      <c r="AU28" s="37">
        <f t="shared" si="10"/>
        <v>1</v>
      </c>
      <c r="AV28" s="65"/>
      <c r="AW28" s="65"/>
      <c r="AX28" s="72"/>
      <c r="AY28" s="65"/>
      <c r="AZ28" s="65" t="s">
        <v>12</v>
      </c>
      <c r="BA28" s="65"/>
      <c r="BB28" s="65"/>
      <c r="BC28" s="65"/>
      <c r="BD28" s="65"/>
      <c r="BE28" s="65"/>
      <c r="BF28" s="65"/>
      <c r="BG28" s="65"/>
      <c r="BH28" s="39" t="e">
        <f>SUM(IF(#REF!&gt;0,1,0),(IF(BF28&gt;0,1,0)),IF(BG28&gt;0,1,0))</f>
        <v>#REF!</v>
      </c>
    </row>
    <row r="29" spans="1:70" s="41" customFormat="1" ht="69.75">
      <c r="A29" s="50"/>
      <c r="B29" s="38"/>
      <c r="C29" s="38"/>
      <c r="D29" s="38"/>
      <c r="E29" s="21">
        <v>16</v>
      </c>
      <c r="F29" s="23" t="s">
        <v>123</v>
      </c>
      <c r="G29" s="24" t="s">
        <v>36</v>
      </c>
      <c r="H29" s="25" t="s">
        <v>124</v>
      </c>
      <c r="I29" s="26">
        <v>7706614573</v>
      </c>
      <c r="J29" s="27"/>
      <c r="K29" s="43">
        <v>1</v>
      </c>
      <c r="L29" s="44">
        <v>1</v>
      </c>
      <c r="M29" s="30" t="s">
        <v>38</v>
      </c>
      <c r="N29" s="31"/>
      <c r="O29" s="31"/>
      <c r="P29" s="31"/>
      <c r="Q29" s="32">
        <f t="shared" si="0"/>
        <v>0</v>
      </c>
      <c r="R29" s="31"/>
      <c r="S29" s="31"/>
      <c r="T29" s="31"/>
      <c r="U29" s="32">
        <f t="shared" si="1"/>
        <v>0</v>
      </c>
      <c r="V29" s="31"/>
      <c r="W29" s="31"/>
      <c r="X29" s="31"/>
      <c r="Y29" s="32">
        <f t="shared" si="2"/>
        <v>0</v>
      </c>
      <c r="Z29" s="31"/>
      <c r="AA29" s="31"/>
      <c r="AB29" s="31"/>
      <c r="AC29" s="32">
        <f t="shared" si="3"/>
        <v>0</v>
      </c>
      <c r="AD29" s="34">
        <f t="shared" si="4"/>
        <v>0</v>
      </c>
      <c r="AE29" s="35"/>
      <c r="AF29" s="35"/>
      <c r="AG29" s="35"/>
      <c r="AH29" s="36">
        <f t="shared" si="5"/>
        <v>0</v>
      </c>
      <c r="AI29" s="35"/>
      <c r="AJ29" s="35"/>
      <c r="AK29" s="35"/>
      <c r="AL29" s="36">
        <f t="shared" si="6"/>
        <v>0</v>
      </c>
      <c r="AM29" s="35"/>
      <c r="AN29" s="35"/>
      <c r="AO29" s="35" t="s">
        <v>11</v>
      </c>
      <c r="AP29" s="36">
        <f t="shared" si="7"/>
        <v>1</v>
      </c>
      <c r="AQ29" s="35"/>
      <c r="AR29" s="35"/>
      <c r="AS29" s="35"/>
      <c r="AT29" s="36">
        <f t="shared" si="8"/>
        <v>0</v>
      </c>
      <c r="AU29" s="37" t="s">
        <v>11</v>
      </c>
      <c r="AV29" s="65"/>
      <c r="AW29" s="65"/>
      <c r="AX29" s="72"/>
      <c r="AY29" s="65"/>
      <c r="AZ29" s="65"/>
      <c r="BA29" s="65"/>
      <c r="BB29" s="65"/>
      <c r="BC29" s="65"/>
      <c r="BD29" s="65" t="s">
        <v>12</v>
      </c>
      <c r="BE29" s="65"/>
      <c r="BF29" s="65"/>
      <c r="BG29" s="65"/>
      <c r="BH29" s="39" t="e">
        <f>SUM(IF(#REF!&gt;0,1,0),(IF(BF29&gt;0,1,0)),IF(BG29&gt;0,1,0))</f>
        <v>#REF!</v>
      </c>
    </row>
    <row r="30" spans="1:70" s="41" customFormat="1" ht="69.75" customHeight="1">
      <c r="A30" s="50"/>
      <c r="B30" s="21"/>
      <c r="C30" s="21"/>
      <c r="D30" s="21"/>
      <c r="E30" s="21">
        <v>17</v>
      </c>
      <c r="F30" s="23" t="s">
        <v>128</v>
      </c>
      <c r="G30" s="24" t="s">
        <v>102</v>
      </c>
      <c r="H30" s="25" t="s">
        <v>129</v>
      </c>
      <c r="I30" s="26">
        <v>6627012535</v>
      </c>
      <c r="J30" s="27"/>
      <c r="K30" s="43">
        <v>1</v>
      </c>
      <c r="L30" s="46"/>
      <c r="M30" s="30" t="s">
        <v>38</v>
      </c>
      <c r="N30" s="31"/>
      <c r="O30" s="31"/>
      <c r="P30" s="31"/>
      <c r="Q30" s="32">
        <f t="shared" si="0"/>
        <v>0</v>
      </c>
      <c r="R30" s="31"/>
      <c r="S30" s="31"/>
      <c r="T30" s="31"/>
      <c r="U30" s="32">
        <f t="shared" si="1"/>
        <v>0</v>
      </c>
      <c r="V30" s="31"/>
      <c r="W30" s="31"/>
      <c r="X30" s="31"/>
      <c r="Y30" s="32">
        <f t="shared" si="2"/>
        <v>0</v>
      </c>
      <c r="Z30" s="31"/>
      <c r="AA30" s="31"/>
      <c r="AB30" s="31"/>
      <c r="AC30" s="32">
        <f t="shared" si="3"/>
        <v>0</v>
      </c>
      <c r="AD30" s="34">
        <f t="shared" si="4"/>
        <v>0</v>
      </c>
      <c r="AE30" s="35"/>
      <c r="AF30" s="35"/>
      <c r="AG30" s="35"/>
      <c r="AH30" s="36">
        <f t="shared" si="5"/>
        <v>0</v>
      </c>
      <c r="AI30" s="35"/>
      <c r="AJ30" s="35" t="s">
        <v>11</v>
      </c>
      <c r="AK30" s="35"/>
      <c r="AL30" s="36">
        <f t="shared" si="6"/>
        <v>1</v>
      </c>
      <c r="AM30" s="35"/>
      <c r="AN30" s="35"/>
      <c r="AO30" s="35"/>
      <c r="AP30" s="36">
        <f t="shared" si="7"/>
        <v>0</v>
      </c>
      <c r="AQ30" s="35"/>
      <c r="AR30" s="35"/>
      <c r="AS30" s="35"/>
      <c r="AT30" s="36">
        <f t="shared" si="8"/>
        <v>0</v>
      </c>
      <c r="AU30" s="47" t="s">
        <v>11</v>
      </c>
      <c r="AV30" s="65"/>
      <c r="AW30" s="65"/>
      <c r="AX30" s="72"/>
      <c r="AY30" s="65"/>
      <c r="AZ30" s="65" t="s">
        <v>11</v>
      </c>
      <c r="BA30" s="65"/>
      <c r="BB30" s="65"/>
      <c r="BC30" s="65"/>
      <c r="BD30" s="65"/>
      <c r="BE30" s="65"/>
      <c r="BF30" s="65"/>
      <c r="BG30" s="65"/>
      <c r="BH30" s="39" t="e">
        <f>SUM(IF(#REF!&gt;0,1,0),(IF(BF30&gt;0,1,0)),IF(BG30&gt;0,1,0))</f>
        <v>#REF!</v>
      </c>
    </row>
    <row r="31" spans="1:70" s="41" customFormat="1" ht="69.75">
      <c r="A31" s="50"/>
      <c r="B31" s="21"/>
      <c r="C31" s="21"/>
      <c r="D31" s="21"/>
      <c r="E31" s="21">
        <v>18</v>
      </c>
      <c r="F31" s="23" t="s">
        <v>133</v>
      </c>
      <c r="G31" s="24" t="s">
        <v>134</v>
      </c>
      <c r="H31" s="25" t="s">
        <v>135</v>
      </c>
      <c r="I31" s="26">
        <v>541022450</v>
      </c>
      <c r="J31" s="27"/>
      <c r="K31" s="43">
        <v>1</v>
      </c>
      <c r="L31" s="44">
        <v>1</v>
      </c>
      <c r="M31" s="30">
        <v>1</v>
      </c>
      <c r="N31" s="31"/>
      <c r="O31" s="31"/>
      <c r="P31" s="31"/>
      <c r="Q31" s="32">
        <f t="shared" si="0"/>
        <v>0</v>
      </c>
      <c r="R31" s="31"/>
      <c r="S31" s="31"/>
      <c r="T31" s="31"/>
      <c r="U31" s="32">
        <f t="shared" si="1"/>
        <v>0</v>
      </c>
      <c r="V31" s="31"/>
      <c r="W31" s="31"/>
      <c r="X31" s="31"/>
      <c r="Y31" s="32">
        <f t="shared" si="2"/>
        <v>0</v>
      </c>
      <c r="Z31" s="31"/>
      <c r="AA31" s="31"/>
      <c r="AB31" s="31"/>
      <c r="AC31" s="32">
        <f t="shared" si="3"/>
        <v>0</v>
      </c>
      <c r="AD31" s="34">
        <f t="shared" si="4"/>
        <v>0</v>
      </c>
      <c r="AE31" s="35"/>
      <c r="AF31" s="35"/>
      <c r="AG31" s="35"/>
      <c r="AH31" s="36">
        <f t="shared" si="5"/>
        <v>0</v>
      </c>
      <c r="AI31" s="35"/>
      <c r="AJ31" s="35"/>
      <c r="AK31" s="35"/>
      <c r="AL31" s="36">
        <f t="shared" si="6"/>
        <v>0</v>
      </c>
      <c r="AM31" s="35"/>
      <c r="AN31" s="35"/>
      <c r="AO31" s="35" t="s">
        <v>11</v>
      </c>
      <c r="AP31" s="36">
        <f t="shared" si="7"/>
        <v>1</v>
      </c>
      <c r="AQ31" s="35"/>
      <c r="AR31" s="35"/>
      <c r="AS31" s="35"/>
      <c r="AT31" s="36">
        <f t="shared" si="8"/>
        <v>0</v>
      </c>
      <c r="AU31" s="37" t="s">
        <v>11</v>
      </c>
      <c r="AV31" s="65"/>
      <c r="AW31" s="65"/>
      <c r="AX31" s="72"/>
      <c r="AY31" s="65"/>
      <c r="AZ31" s="65"/>
      <c r="BA31" s="65"/>
      <c r="BB31" s="65"/>
      <c r="BC31" s="65"/>
      <c r="BD31" s="65" t="s">
        <v>11</v>
      </c>
      <c r="BE31" s="65"/>
      <c r="BF31" s="65"/>
      <c r="BG31" s="65"/>
      <c r="BH31" s="39" t="e">
        <f>SUM(IF(#REF!&gt;0,1,0),(IF(BF31&gt;0,1,0)),IF(BG31&gt;0,1,0))</f>
        <v>#REF!</v>
      </c>
    </row>
    <row r="32" spans="1:70" s="41" customFormat="1" ht="93">
      <c r="A32" s="50"/>
      <c r="B32" s="21" t="s">
        <v>40</v>
      </c>
      <c r="C32" s="21"/>
      <c r="D32" s="21"/>
      <c r="E32" s="21">
        <v>19</v>
      </c>
      <c r="F32" s="23" t="s">
        <v>137</v>
      </c>
      <c r="G32" s="63" t="s">
        <v>53</v>
      </c>
      <c r="H32" s="25" t="s">
        <v>138</v>
      </c>
      <c r="I32" s="26">
        <v>7812046562</v>
      </c>
      <c r="J32" s="27"/>
      <c r="K32" s="43">
        <v>1</v>
      </c>
      <c r="L32" s="44" t="s">
        <v>38</v>
      </c>
      <c r="M32" s="30">
        <v>1</v>
      </c>
      <c r="N32" s="31"/>
      <c r="O32" s="31"/>
      <c r="P32" s="31"/>
      <c r="Q32" s="32">
        <f t="shared" si="0"/>
        <v>0</v>
      </c>
      <c r="R32" s="31"/>
      <c r="S32" s="31"/>
      <c r="T32" s="31"/>
      <c r="U32" s="32">
        <f t="shared" si="1"/>
        <v>0</v>
      </c>
      <c r="V32" s="31"/>
      <c r="W32" s="31"/>
      <c r="X32" s="31"/>
      <c r="Y32" s="32">
        <f t="shared" si="2"/>
        <v>0</v>
      </c>
      <c r="Z32" s="31"/>
      <c r="AA32" s="31"/>
      <c r="AB32" s="31"/>
      <c r="AC32" s="45">
        <f t="shared" si="3"/>
        <v>0</v>
      </c>
      <c r="AD32" s="34">
        <f t="shared" si="4"/>
        <v>0</v>
      </c>
      <c r="AE32" s="35"/>
      <c r="AF32" s="35"/>
      <c r="AG32" s="35" t="s">
        <v>139</v>
      </c>
      <c r="AH32" s="36">
        <f t="shared" si="5"/>
        <v>1</v>
      </c>
      <c r="AI32" s="35"/>
      <c r="AJ32" s="35"/>
      <c r="AK32" s="35"/>
      <c r="AL32" s="36">
        <f t="shared" si="6"/>
        <v>0</v>
      </c>
      <c r="AM32" s="35"/>
      <c r="AN32" s="35"/>
      <c r="AO32" s="35"/>
      <c r="AP32" s="36">
        <f t="shared" si="7"/>
        <v>0</v>
      </c>
      <c r="AQ32" s="35"/>
      <c r="AR32" s="35"/>
      <c r="AS32" s="35"/>
      <c r="AT32" s="36">
        <f t="shared" si="8"/>
        <v>0</v>
      </c>
      <c r="AU32" s="37">
        <f t="shared" ref="AU32" si="11">SUM(AH32,AL32,AP32,AT32)</f>
        <v>1</v>
      </c>
      <c r="AV32" s="65"/>
      <c r="AW32" s="65"/>
      <c r="AX32" s="65" t="s">
        <v>12</v>
      </c>
      <c r="AY32" s="65"/>
      <c r="AZ32" s="65"/>
      <c r="BA32" s="65"/>
      <c r="BB32" s="65"/>
      <c r="BC32" s="65"/>
      <c r="BD32" s="65"/>
      <c r="BE32" s="65"/>
      <c r="BF32" s="65"/>
      <c r="BG32" s="65"/>
      <c r="BH32" s="39" t="e">
        <f>SUM(IF(#REF!&gt;0,1,0),(IF(BF32&gt;0,1,0)),IF(BG32&gt;0,1,0))</f>
        <v>#REF!</v>
      </c>
    </row>
    <row r="33" spans="1:61" s="41" customFormat="1" ht="162.75" customHeight="1">
      <c r="A33" s="50"/>
      <c r="B33" s="21"/>
      <c r="C33" s="21"/>
      <c r="D33" s="21"/>
      <c r="E33" s="21">
        <v>20</v>
      </c>
      <c r="F33" s="23" t="s">
        <v>140</v>
      </c>
      <c r="G33" s="24" t="s">
        <v>36</v>
      </c>
      <c r="H33" s="25" t="s">
        <v>141</v>
      </c>
      <c r="I33" s="26">
        <v>7734001917</v>
      </c>
      <c r="J33" s="27"/>
      <c r="K33" s="64" t="s">
        <v>38</v>
      </c>
      <c r="L33" s="46"/>
      <c r="M33" s="30">
        <v>1</v>
      </c>
      <c r="N33" s="31"/>
      <c r="O33" s="31"/>
      <c r="P33" s="31"/>
      <c r="Q33" s="32">
        <f t="shared" si="0"/>
        <v>0</v>
      </c>
      <c r="R33" s="31"/>
      <c r="S33" s="31"/>
      <c r="T33" s="31"/>
      <c r="U33" s="32">
        <f t="shared" si="1"/>
        <v>0</v>
      </c>
      <c r="V33" s="31"/>
      <c r="W33" s="31"/>
      <c r="X33" s="31" t="s">
        <v>100</v>
      </c>
      <c r="Y33" s="32">
        <f t="shared" si="2"/>
        <v>1</v>
      </c>
      <c r="Z33" s="31"/>
      <c r="AA33" s="31"/>
      <c r="AB33" s="31"/>
      <c r="AC33" s="32">
        <f t="shared" si="3"/>
        <v>0</v>
      </c>
      <c r="AD33" s="34">
        <f t="shared" si="4"/>
        <v>1</v>
      </c>
      <c r="AE33" s="35"/>
      <c r="AF33" s="35"/>
      <c r="AG33" s="35"/>
      <c r="AH33" s="36">
        <f t="shared" si="5"/>
        <v>0</v>
      </c>
      <c r="AI33" s="35"/>
      <c r="AJ33" s="35"/>
      <c r="AK33" s="35"/>
      <c r="AL33" s="36">
        <f t="shared" si="6"/>
        <v>0</v>
      </c>
      <c r="AM33" s="35"/>
      <c r="AN33" s="35"/>
      <c r="AO33" s="35" t="s">
        <v>11</v>
      </c>
      <c r="AP33" s="36">
        <f t="shared" si="7"/>
        <v>1</v>
      </c>
      <c r="AQ33" s="35"/>
      <c r="AR33" s="35"/>
      <c r="AS33" s="35"/>
      <c r="AT33" s="36">
        <f t="shared" si="8"/>
        <v>0</v>
      </c>
      <c r="AU33" s="37" t="s">
        <v>11</v>
      </c>
      <c r="AV33" s="65"/>
      <c r="AW33" s="65"/>
      <c r="AX33" s="72"/>
      <c r="AY33" s="65"/>
      <c r="AZ33" s="65"/>
      <c r="BA33" s="65"/>
      <c r="BB33" s="65" t="s">
        <v>12</v>
      </c>
      <c r="BC33" s="65"/>
      <c r="BD33" s="65"/>
      <c r="BE33" s="65"/>
      <c r="BF33" s="65"/>
      <c r="BG33" s="65"/>
      <c r="BH33" s="39" t="e">
        <f>SUM(IF(#REF!&gt;0,1,0),(IF(BF33&gt;0,1,0)),IF(BG33&gt;0,1,0))</f>
        <v>#REF!</v>
      </c>
    </row>
    <row r="34" spans="1:61" s="41" customFormat="1" ht="69.75" customHeight="1">
      <c r="A34" s="50"/>
      <c r="B34" s="21" t="s">
        <v>101</v>
      </c>
      <c r="C34" s="21"/>
      <c r="D34" s="21"/>
      <c r="E34" s="21">
        <v>21</v>
      </c>
      <c r="F34" s="23" t="s">
        <v>142</v>
      </c>
      <c r="G34" s="24" t="s">
        <v>106</v>
      </c>
      <c r="H34" s="25" t="s">
        <v>143</v>
      </c>
      <c r="I34" s="26">
        <v>7450005442</v>
      </c>
      <c r="J34" s="27"/>
      <c r="K34" s="43">
        <v>1</v>
      </c>
      <c r="L34" s="46"/>
      <c r="M34" s="30" t="s">
        <v>38</v>
      </c>
      <c r="N34" s="31"/>
      <c r="O34" s="31"/>
      <c r="P34" s="31"/>
      <c r="Q34" s="32">
        <f t="shared" si="0"/>
        <v>0</v>
      </c>
      <c r="R34" s="31"/>
      <c r="S34" s="31"/>
      <c r="T34" s="31"/>
      <c r="U34" s="32">
        <f t="shared" si="1"/>
        <v>0</v>
      </c>
      <c r="V34" s="31"/>
      <c r="W34" s="31"/>
      <c r="X34" s="31"/>
      <c r="Y34" s="32">
        <f t="shared" si="2"/>
        <v>0</v>
      </c>
      <c r="Z34" s="31"/>
      <c r="AA34" s="31"/>
      <c r="AB34" s="31"/>
      <c r="AC34" s="45">
        <f t="shared" si="3"/>
        <v>0</v>
      </c>
      <c r="AD34" s="34">
        <f t="shared" si="4"/>
        <v>0</v>
      </c>
      <c r="AE34" s="35"/>
      <c r="AF34" s="35"/>
      <c r="AG34" s="35"/>
      <c r="AH34" s="36">
        <f t="shared" si="5"/>
        <v>0</v>
      </c>
      <c r="AI34" s="35"/>
      <c r="AJ34" s="35"/>
      <c r="AK34" s="35"/>
      <c r="AL34" s="36">
        <f t="shared" si="6"/>
        <v>0</v>
      </c>
      <c r="AM34" s="35" t="s">
        <v>144</v>
      </c>
      <c r="AN34" s="35"/>
      <c r="AO34" s="35"/>
      <c r="AP34" s="36">
        <f t="shared" si="7"/>
        <v>1</v>
      </c>
      <c r="AQ34" s="35"/>
      <c r="AR34" s="35"/>
      <c r="AS34" s="35"/>
      <c r="AT34" s="36">
        <f t="shared" si="8"/>
        <v>0</v>
      </c>
      <c r="AU34" s="37">
        <v>1</v>
      </c>
      <c r="AV34" s="65"/>
      <c r="AW34" s="65"/>
      <c r="AX34" s="72"/>
      <c r="AY34" s="65"/>
      <c r="AZ34" s="65"/>
      <c r="BA34" s="65"/>
      <c r="BB34" s="65" t="s">
        <v>12</v>
      </c>
      <c r="BC34" s="65"/>
      <c r="BD34" s="65"/>
      <c r="BE34" s="65"/>
      <c r="BF34" s="65"/>
      <c r="BG34" s="65"/>
      <c r="BH34" s="39" t="e">
        <f>SUM(IF(#REF!&gt;0,1,0),(IF(BF34&gt;0,1,0)),IF(BG34&gt;0,1,0))</f>
        <v>#REF!</v>
      </c>
    </row>
    <row r="35" spans="1:61" s="41" customFormat="1" ht="69.75">
      <c r="A35" s="50"/>
      <c r="B35" s="21"/>
      <c r="C35" s="21" t="s">
        <v>117</v>
      </c>
      <c r="D35" s="21"/>
      <c r="E35" s="21">
        <v>22</v>
      </c>
      <c r="F35" s="23" t="s">
        <v>145</v>
      </c>
      <c r="G35" s="24" t="s">
        <v>97</v>
      </c>
      <c r="H35" s="25" t="s">
        <v>146</v>
      </c>
      <c r="I35" s="26">
        <v>5404140362</v>
      </c>
      <c r="J35" s="27"/>
      <c r="K35" s="43">
        <v>1</v>
      </c>
      <c r="L35" s="44">
        <v>1</v>
      </c>
      <c r="M35" s="68">
        <v>1</v>
      </c>
      <c r="N35" s="31"/>
      <c r="O35" s="31"/>
      <c r="P35" s="31"/>
      <c r="Q35" s="32">
        <f t="shared" si="0"/>
        <v>0</v>
      </c>
      <c r="R35" s="31"/>
      <c r="S35" s="31"/>
      <c r="T35" s="31"/>
      <c r="U35" s="32">
        <f t="shared" si="1"/>
        <v>0</v>
      </c>
      <c r="V35" s="31"/>
      <c r="W35" s="31"/>
      <c r="X35" s="31"/>
      <c r="Y35" s="32">
        <f t="shared" si="2"/>
        <v>0</v>
      </c>
      <c r="Z35" s="31"/>
      <c r="AA35" s="31"/>
      <c r="AB35" s="31"/>
      <c r="AC35" s="32">
        <f t="shared" si="3"/>
        <v>0</v>
      </c>
      <c r="AD35" s="34">
        <f t="shared" si="4"/>
        <v>0</v>
      </c>
      <c r="AE35" s="35"/>
      <c r="AF35" s="35"/>
      <c r="AG35" s="35"/>
      <c r="AH35" s="36">
        <f t="shared" si="5"/>
        <v>0</v>
      </c>
      <c r="AI35" s="35"/>
      <c r="AJ35" s="35"/>
      <c r="AK35" s="35"/>
      <c r="AL35" s="36">
        <f t="shared" si="6"/>
        <v>0</v>
      </c>
      <c r="AM35" s="35" t="s">
        <v>11</v>
      </c>
      <c r="AN35" s="35"/>
      <c r="AO35" s="35"/>
      <c r="AP35" s="36">
        <f t="shared" si="7"/>
        <v>1</v>
      </c>
      <c r="AQ35" s="35"/>
      <c r="AR35" s="35"/>
      <c r="AS35" s="35"/>
      <c r="AT35" s="36">
        <f t="shared" si="8"/>
        <v>0</v>
      </c>
      <c r="AU35" s="37" t="s">
        <v>11</v>
      </c>
      <c r="AV35" s="65"/>
      <c r="AW35" s="65"/>
      <c r="AX35" s="72"/>
      <c r="AY35" s="65"/>
      <c r="AZ35" s="65"/>
      <c r="BA35" s="65" t="s">
        <v>98</v>
      </c>
      <c r="BB35" s="65"/>
      <c r="BC35" s="65"/>
      <c r="BD35" s="65"/>
      <c r="BE35" s="65"/>
      <c r="BF35" s="65"/>
      <c r="BG35" s="65"/>
      <c r="BH35" s="39" t="e">
        <f>SUM(IF(#REF!&gt;0,1,0),(IF(BF35&gt;0,1,0)),IF(BG35&gt;0,1,0))</f>
        <v>#REF!</v>
      </c>
    </row>
    <row r="36" spans="1:61" s="41" customFormat="1" ht="93" customHeight="1">
      <c r="A36" s="50"/>
      <c r="B36" s="21"/>
      <c r="C36" s="21"/>
      <c r="D36" s="21"/>
      <c r="E36" s="21">
        <v>23</v>
      </c>
      <c r="F36" s="23" t="s">
        <v>151</v>
      </c>
      <c r="G36" s="24" t="s">
        <v>36</v>
      </c>
      <c r="H36" s="25" t="s">
        <v>152</v>
      </c>
      <c r="I36" s="26">
        <v>7713190205</v>
      </c>
      <c r="J36" s="27"/>
      <c r="K36" s="43">
        <v>1</v>
      </c>
      <c r="L36" s="46"/>
      <c r="M36" s="30">
        <v>1</v>
      </c>
      <c r="N36" s="31"/>
      <c r="O36" s="31"/>
      <c r="P36" s="31"/>
      <c r="Q36" s="32">
        <f t="shared" si="0"/>
        <v>0</v>
      </c>
      <c r="R36" s="31"/>
      <c r="S36" s="31"/>
      <c r="T36" s="31"/>
      <c r="U36" s="32">
        <f t="shared" si="1"/>
        <v>0</v>
      </c>
      <c r="V36" s="31"/>
      <c r="W36" s="31"/>
      <c r="X36" s="31"/>
      <c r="Y36" s="32">
        <f t="shared" si="2"/>
        <v>0</v>
      </c>
      <c r="Z36" s="31"/>
      <c r="AA36" s="31" t="s">
        <v>153</v>
      </c>
      <c r="AB36" s="31"/>
      <c r="AC36" s="32">
        <f t="shared" si="3"/>
        <v>1</v>
      </c>
      <c r="AD36" s="34">
        <f t="shared" si="4"/>
        <v>1</v>
      </c>
      <c r="AE36" s="35"/>
      <c r="AF36" s="35"/>
      <c r="AG36" s="35"/>
      <c r="AH36" s="36">
        <f t="shared" si="5"/>
        <v>0</v>
      </c>
      <c r="AI36" s="35"/>
      <c r="AJ36" s="35"/>
      <c r="AK36" s="35"/>
      <c r="AL36" s="36">
        <f t="shared" si="6"/>
        <v>0</v>
      </c>
      <c r="AM36" s="35"/>
      <c r="AN36" s="35"/>
      <c r="AO36" s="35"/>
      <c r="AP36" s="36">
        <f t="shared" si="7"/>
        <v>0</v>
      </c>
      <c r="AQ36" s="35" t="s">
        <v>11</v>
      </c>
      <c r="AR36" s="35"/>
      <c r="AS36" s="35"/>
      <c r="AT36" s="36">
        <f t="shared" si="8"/>
        <v>1</v>
      </c>
      <c r="AU36" s="37" t="s">
        <v>11</v>
      </c>
      <c r="AV36" s="65"/>
      <c r="AW36" s="65"/>
      <c r="AX36" s="72"/>
      <c r="AY36" s="65"/>
      <c r="AZ36" s="65"/>
      <c r="BA36" s="65"/>
      <c r="BB36" s="65"/>
      <c r="BC36" s="65"/>
      <c r="BD36" s="65"/>
      <c r="BE36" s="65" t="s">
        <v>12</v>
      </c>
      <c r="BF36" s="65"/>
      <c r="BG36" s="65"/>
      <c r="BH36" s="39" t="e">
        <f>SUM(IF(#REF!&gt;0,1,0),(IF(BF36&gt;0,1,0)),IF(BG36&gt;0,1,0))</f>
        <v>#REF!</v>
      </c>
    </row>
    <row r="37" spans="1:61" s="41" customFormat="1" ht="69.75">
      <c r="A37" s="50"/>
      <c r="B37" s="21"/>
      <c r="C37" s="21"/>
      <c r="D37" s="21"/>
      <c r="E37" s="21">
        <v>24</v>
      </c>
      <c r="F37" s="23" t="s">
        <v>155</v>
      </c>
      <c r="G37" s="24" t="s">
        <v>109</v>
      </c>
      <c r="H37" s="25" t="s">
        <v>125</v>
      </c>
      <c r="I37" s="26">
        <v>7530000048</v>
      </c>
      <c r="J37" s="27"/>
      <c r="K37" s="43">
        <v>1</v>
      </c>
      <c r="L37" s="44">
        <v>1</v>
      </c>
      <c r="M37" s="30">
        <v>1</v>
      </c>
      <c r="N37" s="31"/>
      <c r="O37" s="31"/>
      <c r="P37" s="31"/>
      <c r="Q37" s="32">
        <f t="shared" si="0"/>
        <v>0</v>
      </c>
      <c r="R37" s="31"/>
      <c r="S37" s="31"/>
      <c r="T37" s="31"/>
      <c r="U37" s="32">
        <f t="shared" si="1"/>
        <v>0</v>
      </c>
      <c r="V37" s="31"/>
      <c r="W37" s="31"/>
      <c r="X37" s="31"/>
      <c r="Y37" s="32">
        <f t="shared" si="2"/>
        <v>0</v>
      </c>
      <c r="Z37" s="31"/>
      <c r="AA37" s="31"/>
      <c r="AB37" s="31"/>
      <c r="AC37" s="32">
        <f t="shared" si="3"/>
        <v>0</v>
      </c>
      <c r="AD37" s="34">
        <f t="shared" si="4"/>
        <v>0</v>
      </c>
      <c r="AE37" s="35"/>
      <c r="AF37" s="35"/>
      <c r="AG37" s="35"/>
      <c r="AH37" s="36">
        <f t="shared" si="5"/>
        <v>0</v>
      </c>
      <c r="AI37" s="35"/>
      <c r="AJ37" s="35"/>
      <c r="AK37" s="35"/>
      <c r="AL37" s="36">
        <f t="shared" si="6"/>
        <v>0</v>
      </c>
      <c r="AM37" s="35"/>
      <c r="AN37" s="35"/>
      <c r="AO37" s="35" t="s">
        <v>110</v>
      </c>
      <c r="AP37" s="36">
        <f t="shared" si="7"/>
        <v>1</v>
      </c>
      <c r="AQ37" s="35"/>
      <c r="AR37" s="35"/>
      <c r="AS37" s="35"/>
      <c r="AT37" s="36">
        <f t="shared" si="8"/>
        <v>0</v>
      </c>
      <c r="AU37" s="37">
        <f t="shared" ref="AU37" si="12">SUM(AH37,AL37,AP37,AT37)</f>
        <v>1</v>
      </c>
      <c r="AV37" s="65"/>
      <c r="AW37" s="65"/>
      <c r="AX37" s="72"/>
      <c r="AY37" s="65"/>
      <c r="AZ37" s="65"/>
      <c r="BA37" s="65"/>
      <c r="BB37" s="65"/>
      <c r="BC37" s="65"/>
      <c r="BD37" s="65" t="s">
        <v>12</v>
      </c>
      <c r="BE37" s="65"/>
      <c r="BF37" s="65"/>
      <c r="BG37" s="65"/>
      <c r="BH37" s="39" t="e">
        <f>SUM(IF(#REF!&gt;0,1,0),(IF(BF37&gt;0,1,0)),IF(BG37&gt;0,1,0))</f>
        <v>#REF!</v>
      </c>
    </row>
    <row r="38" spans="1:61" s="41" customFormat="1" ht="97.5" customHeight="1">
      <c r="A38" s="50"/>
      <c r="B38" s="21"/>
      <c r="C38" s="21"/>
      <c r="D38" s="21"/>
      <c r="E38" s="21">
        <v>25</v>
      </c>
      <c r="F38" s="67" t="s">
        <v>159</v>
      </c>
      <c r="G38" s="24" t="s">
        <v>36</v>
      </c>
      <c r="H38" s="70" t="s">
        <v>160</v>
      </c>
      <c r="I38" s="40">
        <v>7734111035</v>
      </c>
      <c r="J38" s="71"/>
      <c r="K38" s="43">
        <v>1</v>
      </c>
      <c r="L38" s="44">
        <v>1</v>
      </c>
      <c r="M38" s="68">
        <v>1</v>
      </c>
      <c r="N38" s="31"/>
      <c r="O38" s="31"/>
      <c r="P38" s="31"/>
      <c r="Q38" s="32">
        <f t="shared" si="0"/>
        <v>0</v>
      </c>
      <c r="R38" s="31"/>
      <c r="S38" s="31"/>
      <c r="T38" s="31"/>
      <c r="U38" s="32">
        <f t="shared" si="1"/>
        <v>0</v>
      </c>
      <c r="V38" s="31"/>
      <c r="W38" s="31"/>
      <c r="X38" s="31"/>
      <c r="Y38" s="32">
        <f t="shared" si="2"/>
        <v>0</v>
      </c>
      <c r="Z38" s="31"/>
      <c r="AA38" s="31"/>
      <c r="AB38" s="31"/>
      <c r="AC38" s="32">
        <f t="shared" si="3"/>
        <v>0</v>
      </c>
      <c r="AD38" s="34">
        <f t="shared" si="4"/>
        <v>0</v>
      </c>
      <c r="AE38" s="35"/>
      <c r="AF38" s="35"/>
      <c r="AG38" s="35"/>
      <c r="AH38" s="36">
        <f t="shared" si="5"/>
        <v>0</v>
      </c>
      <c r="AI38" s="35"/>
      <c r="AJ38" s="35"/>
      <c r="AK38" s="35"/>
      <c r="AL38" s="36">
        <f t="shared" si="6"/>
        <v>0</v>
      </c>
      <c r="AM38" s="35"/>
      <c r="AN38" s="35"/>
      <c r="AO38" s="35"/>
      <c r="AP38" s="36">
        <f t="shared" si="7"/>
        <v>0</v>
      </c>
      <c r="AQ38" s="35" t="s">
        <v>11</v>
      </c>
      <c r="AR38" s="35"/>
      <c r="AS38" s="35"/>
      <c r="AT38" s="36">
        <f t="shared" si="8"/>
        <v>1</v>
      </c>
      <c r="AU38" s="37" t="s">
        <v>11</v>
      </c>
      <c r="AV38" s="65"/>
      <c r="AW38" s="65"/>
      <c r="AX38" s="65"/>
      <c r="AY38" s="65"/>
      <c r="AZ38" s="65"/>
      <c r="BA38" s="65"/>
      <c r="BB38" s="65"/>
      <c r="BC38" s="65"/>
      <c r="BD38" s="65"/>
      <c r="BE38" s="65" t="s">
        <v>12</v>
      </c>
      <c r="BF38" s="65"/>
      <c r="BG38" s="65"/>
      <c r="BH38" s="39">
        <f>SUM(IF(BE38&gt;0,1,0),(IF(BF38&gt;0,1,0)),IF(BG38&gt;0,1,0))</f>
        <v>1</v>
      </c>
    </row>
    <row r="39" spans="1:61" s="41" customFormat="1" ht="139.5" customHeight="1">
      <c r="A39" s="50"/>
      <c r="B39" s="50"/>
      <c r="C39" s="50"/>
      <c r="D39" s="50"/>
      <c r="E39" s="21">
        <v>26</v>
      </c>
      <c r="F39" s="55" t="s">
        <v>162</v>
      </c>
      <c r="G39" s="24" t="s">
        <v>80</v>
      </c>
      <c r="H39" s="56" t="s">
        <v>163</v>
      </c>
      <c r="I39" s="57">
        <v>5254001230</v>
      </c>
      <c r="J39" s="58"/>
      <c r="K39" s="81">
        <v>1</v>
      </c>
      <c r="L39" s="46"/>
      <c r="M39" s="61">
        <v>1</v>
      </c>
      <c r="N39" s="31"/>
      <c r="O39" s="31"/>
      <c r="P39" s="31"/>
      <c r="Q39" s="32">
        <f t="shared" si="0"/>
        <v>0</v>
      </c>
      <c r="R39" s="31"/>
      <c r="S39" s="31"/>
      <c r="T39" s="31"/>
      <c r="U39" s="32">
        <f t="shared" si="1"/>
        <v>0</v>
      </c>
      <c r="V39" s="31"/>
      <c r="W39" s="31"/>
      <c r="X39" s="31"/>
      <c r="Y39" s="32">
        <f t="shared" si="2"/>
        <v>0</v>
      </c>
      <c r="Z39" s="31"/>
      <c r="AA39" s="31"/>
      <c r="AB39" s="31"/>
      <c r="AC39" s="32">
        <f>SUM(IF(Z39&gt;0,1,0),(IF(AA39&gt;0,1,0)),IF(AB39&gt;0,1,0))</f>
        <v>0</v>
      </c>
      <c r="AD39" s="34">
        <f t="shared" si="4"/>
        <v>0</v>
      </c>
      <c r="AE39" s="35"/>
      <c r="AF39" s="35"/>
      <c r="AG39" s="35"/>
      <c r="AH39" s="36">
        <f t="shared" si="5"/>
        <v>0</v>
      </c>
      <c r="AI39" s="35"/>
      <c r="AJ39" s="35"/>
      <c r="AK39" s="35"/>
      <c r="AL39" s="36">
        <f t="shared" si="6"/>
        <v>0</v>
      </c>
      <c r="AM39" s="35"/>
      <c r="AN39" s="35"/>
      <c r="AO39" s="35"/>
      <c r="AP39" s="36">
        <f t="shared" si="7"/>
        <v>0</v>
      </c>
      <c r="AQ39" s="35"/>
      <c r="AR39" s="35" t="s">
        <v>164</v>
      </c>
      <c r="AS39" s="35"/>
      <c r="AT39" s="36">
        <f t="shared" si="8"/>
        <v>1</v>
      </c>
      <c r="AU39" s="37" t="s">
        <v>61</v>
      </c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 t="s">
        <v>12</v>
      </c>
      <c r="BG39" s="65"/>
      <c r="BH39" s="39">
        <f>SUM(IF(BE39&gt;0,1,0),(IF(BF39&gt;0,1,0)),IF(BG39&gt;0,1,0))</f>
        <v>1</v>
      </c>
    </row>
    <row r="40" spans="1:61" ht="186" customHeight="1">
      <c r="A40" s="74"/>
      <c r="B40" s="38"/>
      <c r="C40" s="38"/>
      <c r="D40" s="38"/>
      <c r="E40" s="21">
        <v>27</v>
      </c>
      <c r="F40" s="75" t="s">
        <v>166</v>
      </c>
      <c r="G40" s="73" t="s">
        <v>36</v>
      </c>
      <c r="H40" s="76" t="s">
        <v>167</v>
      </c>
      <c r="I40" s="72">
        <v>7724068140</v>
      </c>
      <c r="J40" s="77"/>
      <c r="K40" s="52">
        <v>1</v>
      </c>
      <c r="L40" s="46"/>
      <c r="M40" s="30" t="s">
        <v>38</v>
      </c>
      <c r="N40" s="31"/>
      <c r="O40" s="31"/>
      <c r="P40" s="31"/>
      <c r="Q40" s="32"/>
      <c r="R40" s="31"/>
      <c r="S40" s="31"/>
      <c r="T40" s="31"/>
      <c r="U40" s="32"/>
      <c r="V40" s="31"/>
      <c r="W40" s="31"/>
      <c r="X40" s="31"/>
      <c r="Y40" s="32"/>
      <c r="Z40" s="31"/>
      <c r="AA40" s="31"/>
      <c r="AB40" s="31"/>
      <c r="AC40" s="78"/>
      <c r="AD40" s="34">
        <f t="shared" ref="AD40" si="13">COUNTA(N40:AB40)</f>
        <v>0</v>
      </c>
      <c r="AE40" s="35"/>
      <c r="AF40" s="35"/>
      <c r="AG40" s="35"/>
      <c r="AH40" s="36"/>
      <c r="AI40" s="35"/>
      <c r="AJ40" s="35"/>
      <c r="AK40" s="35"/>
      <c r="AL40" s="36"/>
      <c r="AM40" s="35"/>
      <c r="AN40" s="35"/>
      <c r="AO40" s="35"/>
      <c r="AP40" s="36"/>
      <c r="AQ40" s="35" t="s">
        <v>11</v>
      </c>
      <c r="AR40" s="35"/>
      <c r="AS40" s="35"/>
      <c r="AT40" s="36"/>
      <c r="AU40" s="47" t="s">
        <v>11</v>
      </c>
      <c r="AV40" s="65"/>
      <c r="AW40" s="65"/>
      <c r="AX40" s="65"/>
      <c r="AY40" s="65"/>
      <c r="AZ40" s="65"/>
      <c r="BA40" s="65"/>
      <c r="BB40" s="65"/>
      <c r="BC40" s="65" t="s">
        <v>12</v>
      </c>
      <c r="BD40" s="65"/>
      <c r="BE40" s="65"/>
      <c r="BF40" s="65"/>
      <c r="BG40" s="65"/>
      <c r="BH40" s="39"/>
      <c r="BI40" s="79"/>
    </row>
    <row r="41" spans="1:61" s="41" customFormat="1" ht="116.25">
      <c r="A41" s="50"/>
      <c r="B41" s="21"/>
      <c r="C41" s="21" t="s">
        <v>41</v>
      </c>
      <c r="D41" s="21" t="s">
        <v>41</v>
      </c>
      <c r="E41" s="21">
        <v>28</v>
      </c>
      <c r="F41" s="55" t="s">
        <v>168</v>
      </c>
      <c r="G41" s="24" t="s">
        <v>36</v>
      </c>
      <c r="H41" s="82" t="s">
        <v>169</v>
      </c>
      <c r="I41" s="57">
        <v>7724683379</v>
      </c>
      <c r="J41" s="83"/>
      <c r="K41" s="84"/>
      <c r="L41" s="44">
        <v>1</v>
      </c>
      <c r="M41" s="30">
        <v>1</v>
      </c>
      <c r="N41" s="31"/>
      <c r="O41" s="31"/>
      <c r="P41" s="31"/>
      <c r="Q41" s="32">
        <f t="shared" ref="Q41:Q74" si="14">SUM(IF(N41&gt;0,1,0),(IF(O41&gt;0,1,0)),IF(P41&gt;0,1,0))</f>
        <v>0</v>
      </c>
      <c r="R41" s="31"/>
      <c r="S41" s="31"/>
      <c r="T41" s="31"/>
      <c r="U41" s="32">
        <f t="shared" ref="U41:U74" si="15">SUM(IF(R41&gt;0,1,0),(IF(S41&gt;0,1,0)),IF(T41&gt;0,1,0))</f>
        <v>0</v>
      </c>
      <c r="V41" s="31"/>
      <c r="W41" s="31"/>
      <c r="X41" s="31"/>
      <c r="Y41" s="32">
        <f t="shared" ref="Y41:Y74" si="16">SUM(IF(V41&gt;0,1,0),(IF(W41&gt;0,1,0)),IF(X41&gt;0,1,0))</f>
        <v>0</v>
      </c>
      <c r="Z41" s="31"/>
      <c r="AA41" s="31"/>
      <c r="AB41" s="31"/>
      <c r="AC41" s="32">
        <f t="shared" ref="AC41:AC74" si="17">SUM(IF(Z41&gt;0,1,0),(IF(AA41&gt;0,1,0)),IF(AB41&gt;0,1,0))</f>
        <v>0</v>
      </c>
      <c r="AD41" s="34">
        <f t="shared" ref="AD41:AD74" si="18">SUM(Q41,U41,Y41,AC41)</f>
        <v>0</v>
      </c>
      <c r="AE41" s="35"/>
      <c r="AF41" s="35"/>
      <c r="AG41" s="35"/>
      <c r="AH41" s="36">
        <f t="shared" ref="AH41:AH74" si="19">SUM(IF(AE41&gt;0,1,0),(IF(AF41&gt;0,1,0)),IF(AG41&gt;0,1,0))</f>
        <v>0</v>
      </c>
      <c r="AI41" s="35"/>
      <c r="AJ41" s="35"/>
      <c r="AK41" s="35" t="s">
        <v>170</v>
      </c>
      <c r="AL41" s="36">
        <f t="shared" ref="AL41:AL74" si="20">SUM(IF(AI41&gt;0,1,0),(IF(AJ41&gt;0,1,0)),IF(AK41&gt;0,1,0))</f>
        <v>1</v>
      </c>
      <c r="AM41" s="35"/>
      <c r="AN41" s="35"/>
      <c r="AO41" s="35"/>
      <c r="AP41" s="36">
        <f t="shared" ref="AP41:AP74" si="21">SUM(IF(AM41&gt;0,1,0),(IF(AN41&gt;0,1,0)),IF(AO41&gt;0,1,0))</f>
        <v>0</v>
      </c>
      <c r="AQ41" s="35"/>
      <c r="AR41" s="35"/>
      <c r="AS41" s="35"/>
      <c r="AT41" s="36">
        <f t="shared" ref="AT41:AT74" si="22">SUM(IF(AQ41&gt;0,1,0),(IF(AR41&gt;0,1,0)),IF(AS41&gt;0,1,0))</f>
        <v>0</v>
      </c>
      <c r="AU41" s="37">
        <f t="shared" ref="AU41:AU45" si="23">SUM(AH41,AL41,AP41,AT41)</f>
        <v>1</v>
      </c>
      <c r="AV41" s="65"/>
      <c r="AW41" s="65"/>
      <c r="AX41" s="65"/>
      <c r="AY41" s="65"/>
      <c r="AZ41" s="65"/>
      <c r="BA41" s="65" t="s">
        <v>12</v>
      </c>
      <c r="BB41" s="65"/>
      <c r="BC41" s="65"/>
      <c r="BD41" s="65"/>
      <c r="BE41" s="65"/>
      <c r="BF41" s="65"/>
      <c r="BG41" s="65"/>
      <c r="BH41" s="39">
        <f t="shared" ref="BH41:BH48" si="24">SUM(IF(BE41&gt;0,1,0),(IF(BF41&gt;0,1,0)),IF(BG41&gt;0,1,0))</f>
        <v>0</v>
      </c>
    </row>
    <row r="42" spans="1:61" s="41" customFormat="1" ht="116.25">
      <c r="A42" s="50"/>
      <c r="B42" s="21"/>
      <c r="C42" s="21">
        <v>1</v>
      </c>
      <c r="D42" s="21"/>
      <c r="E42" s="21">
        <v>29</v>
      </c>
      <c r="F42" s="55" t="s">
        <v>171</v>
      </c>
      <c r="G42" s="63" t="s">
        <v>53</v>
      </c>
      <c r="H42" s="82" t="s">
        <v>172</v>
      </c>
      <c r="I42" s="57">
        <v>7814417371</v>
      </c>
      <c r="J42" s="83"/>
      <c r="K42" s="84"/>
      <c r="L42" s="44">
        <v>1</v>
      </c>
      <c r="M42" s="30">
        <v>1</v>
      </c>
      <c r="N42" s="31"/>
      <c r="O42" s="31"/>
      <c r="P42" s="31"/>
      <c r="Q42" s="32">
        <f t="shared" si="14"/>
        <v>0</v>
      </c>
      <c r="R42" s="31"/>
      <c r="S42" s="31"/>
      <c r="T42" s="31"/>
      <c r="U42" s="32">
        <f t="shared" si="15"/>
        <v>0</v>
      </c>
      <c r="V42" s="31"/>
      <c r="W42" s="31"/>
      <c r="X42" s="31"/>
      <c r="Y42" s="32">
        <f t="shared" si="16"/>
        <v>0</v>
      </c>
      <c r="Z42" s="31"/>
      <c r="AA42" s="31"/>
      <c r="AB42" s="31"/>
      <c r="AC42" s="32">
        <f t="shared" si="17"/>
        <v>0</v>
      </c>
      <c r="AD42" s="34">
        <f t="shared" si="18"/>
        <v>0</v>
      </c>
      <c r="AE42" s="35"/>
      <c r="AF42" s="35"/>
      <c r="AG42" s="35" t="s">
        <v>96</v>
      </c>
      <c r="AH42" s="36">
        <f t="shared" si="19"/>
        <v>1</v>
      </c>
      <c r="AI42" s="35"/>
      <c r="AJ42" s="35"/>
      <c r="AK42" s="35"/>
      <c r="AL42" s="36">
        <f t="shared" si="20"/>
        <v>0</v>
      </c>
      <c r="AM42" s="35"/>
      <c r="AN42" s="35"/>
      <c r="AO42" s="35"/>
      <c r="AP42" s="36">
        <f t="shared" si="21"/>
        <v>0</v>
      </c>
      <c r="AQ42" s="35"/>
      <c r="AR42" s="35"/>
      <c r="AS42" s="35"/>
      <c r="AT42" s="36">
        <f t="shared" si="22"/>
        <v>0</v>
      </c>
      <c r="AU42" s="37">
        <f t="shared" si="23"/>
        <v>1</v>
      </c>
      <c r="AV42" s="65"/>
      <c r="AW42" s="65"/>
      <c r="AX42" s="72" t="s">
        <v>12</v>
      </c>
      <c r="AY42" s="65"/>
      <c r="AZ42" s="65"/>
      <c r="BA42" s="65"/>
      <c r="BB42" s="65"/>
      <c r="BC42" s="65"/>
      <c r="BD42" s="65"/>
      <c r="BE42" s="65"/>
      <c r="BF42" s="65"/>
      <c r="BG42" s="65"/>
      <c r="BH42" s="39">
        <f t="shared" si="24"/>
        <v>0</v>
      </c>
    </row>
    <row r="43" spans="1:61" s="41" customFormat="1" ht="69.75">
      <c r="A43" s="50"/>
      <c r="B43" s="21"/>
      <c r="C43" s="21" t="s">
        <v>41</v>
      </c>
      <c r="D43" s="21" t="s">
        <v>41</v>
      </c>
      <c r="E43" s="21">
        <v>30</v>
      </c>
      <c r="F43" s="55" t="s">
        <v>173</v>
      </c>
      <c r="G43" s="24" t="s">
        <v>112</v>
      </c>
      <c r="H43" s="82" t="s">
        <v>174</v>
      </c>
      <c r="I43" s="57">
        <v>3801069786</v>
      </c>
      <c r="J43" s="83"/>
      <c r="K43" s="84"/>
      <c r="L43" s="44">
        <v>1</v>
      </c>
      <c r="M43" s="30">
        <v>1</v>
      </c>
      <c r="N43" s="31"/>
      <c r="O43" s="31"/>
      <c r="P43" s="31"/>
      <c r="Q43" s="32">
        <f t="shared" si="14"/>
        <v>0</v>
      </c>
      <c r="R43" s="31"/>
      <c r="S43" s="31"/>
      <c r="T43" s="31"/>
      <c r="U43" s="32">
        <f t="shared" si="15"/>
        <v>0</v>
      </c>
      <c r="V43" s="31"/>
      <c r="W43" s="31"/>
      <c r="X43" s="31"/>
      <c r="Y43" s="32">
        <f t="shared" si="16"/>
        <v>0</v>
      </c>
      <c r="Z43" s="31"/>
      <c r="AA43" s="31"/>
      <c r="AB43" s="31"/>
      <c r="AC43" s="32">
        <f t="shared" si="17"/>
        <v>0</v>
      </c>
      <c r="AD43" s="34">
        <f t="shared" si="18"/>
        <v>0</v>
      </c>
      <c r="AE43" s="35"/>
      <c r="AF43" s="35"/>
      <c r="AG43" s="35"/>
      <c r="AH43" s="36">
        <f t="shared" si="19"/>
        <v>0</v>
      </c>
      <c r="AI43" s="35"/>
      <c r="AJ43" s="35"/>
      <c r="AK43" s="35"/>
      <c r="AL43" s="36">
        <f t="shared" si="20"/>
        <v>0</v>
      </c>
      <c r="AM43" s="35"/>
      <c r="AN43" s="35"/>
      <c r="AO43" s="35"/>
      <c r="AP43" s="36">
        <f t="shared" si="21"/>
        <v>0</v>
      </c>
      <c r="AQ43" s="35" t="s">
        <v>11</v>
      </c>
      <c r="AR43" s="35"/>
      <c r="AS43" s="35"/>
      <c r="AT43" s="36">
        <f t="shared" si="22"/>
        <v>1</v>
      </c>
      <c r="AU43" s="37" t="s">
        <v>11</v>
      </c>
      <c r="AV43" s="65"/>
      <c r="AW43" s="65"/>
      <c r="AX43" s="65"/>
      <c r="AY43" s="65"/>
      <c r="AZ43" s="65"/>
      <c r="BA43" s="65"/>
      <c r="BB43" s="65" t="s">
        <v>113</v>
      </c>
      <c r="BC43" s="65"/>
      <c r="BD43" s="65"/>
      <c r="BE43" s="65"/>
      <c r="BF43" s="65"/>
      <c r="BG43" s="65"/>
      <c r="BH43" s="39">
        <f t="shared" si="24"/>
        <v>0</v>
      </c>
    </row>
    <row r="44" spans="1:61" s="41" customFormat="1" ht="99.75" customHeight="1">
      <c r="A44" s="50"/>
      <c r="B44" s="21"/>
      <c r="C44" s="21"/>
      <c r="D44" s="21"/>
      <c r="E44" s="21">
        <v>31</v>
      </c>
      <c r="F44" s="55" t="s">
        <v>175</v>
      </c>
      <c r="G44" s="24" t="s">
        <v>36</v>
      </c>
      <c r="H44" s="82" t="s">
        <v>176</v>
      </c>
      <c r="I44" s="57">
        <v>7708697977</v>
      </c>
      <c r="J44" s="83"/>
      <c r="K44" s="84"/>
      <c r="L44" s="51">
        <v>1</v>
      </c>
      <c r="M44" s="30">
        <v>1</v>
      </c>
      <c r="N44" s="31"/>
      <c r="O44" s="31"/>
      <c r="P44" s="31"/>
      <c r="Q44" s="32">
        <f t="shared" si="14"/>
        <v>0</v>
      </c>
      <c r="R44" s="31"/>
      <c r="S44" s="31"/>
      <c r="T44" s="31"/>
      <c r="U44" s="32">
        <f t="shared" si="15"/>
        <v>0</v>
      </c>
      <c r="V44" s="31"/>
      <c r="W44" s="31"/>
      <c r="X44" s="31"/>
      <c r="Y44" s="32">
        <f t="shared" si="16"/>
        <v>0</v>
      </c>
      <c r="Z44" s="31"/>
      <c r="AA44" s="31"/>
      <c r="AB44" s="31"/>
      <c r="AC44" s="32">
        <f t="shared" si="17"/>
        <v>0</v>
      </c>
      <c r="AD44" s="34">
        <f t="shared" si="18"/>
        <v>0</v>
      </c>
      <c r="AE44" s="35"/>
      <c r="AF44" s="35"/>
      <c r="AG44" s="35"/>
      <c r="AH44" s="36">
        <f t="shared" si="19"/>
        <v>0</v>
      </c>
      <c r="AI44" s="35"/>
      <c r="AJ44" s="35" t="s">
        <v>156</v>
      </c>
      <c r="AK44" s="35"/>
      <c r="AL44" s="36">
        <f t="shared" si="20"/>
        <v>1</v>
      </c>
      <c r="AM44" s="35"/>
      <c r="AN44" s="35"/>
      <c r="AO44" s="35"/>
      <c r="AP44" s="36">
        <f t="shared" si="21"/>
        <v>0</v>
      </c>
      <c r="AQ44" s="35"/>
      <c r="AR44" s="35"/>
      <c r="AS44" s="35"/>
      <c r="AT44" s="36">
        <f t="shared" si="22"/>
        <v>0</v>
      </c>
      <c r="AU44" s="37">
        <f t="shared" si="23"/>
        <v>1</v>
      </c>
      <c r="AV44" s="65"/>
      <c r="AW44" s="65"/>
      <c r="AX44" s="65"/>
      <c r="AY44" s="65"/>
      <c r="AZ44" s="65" t="s">
        <v>12</v>
      </c>
      <c r="BA44" s="65"/>
      <c r="BB44" s="65"/>
      <c r="BC44" s="65"/>
      <c r="BD44" s="65"/>
      <c r="BE44" s="65"/>
      <c r="BF44" s="65"/>
      <c r="BG44" s="65"/>
      <c r="BH44" s="39">
        <f t="shared" si="24"/>
        <v>0</v>
      </c>
    </row>
    <row r="45" spans="1:61" s="41" customFormat="1" ht="69.75">
      <c r="A45" s="50"/>
      <c r="B45" s="50"/>
      <c r="C45" s="49">
        <v>1</v>
      </c>
      <c r="D45" s="50"/>
      <c r="E45" s="21">
        <v>32</v>
      </c>
      <c r="F45" s="55" t="s">
        <v>177</v>
      </c>
      <c r="G45" s="63" t="s">
        <v>53</v>
      </c>
      <c r="H45" s="82" t="s">
        <v>178</v>
      </c>
      <c r="I45" s="57">
        <v>7804033778</v>
      </c>
      <c r="J45" s="83"/>
      <c r="K45" s="84"/>
      <c r="L45" s="44">
        <v>1</v>
      </c>
      <c r="M45" s="85">
        <v>1</v>
      </c>
      <c r="N45" s="31"/>
      <c r="O45" s="31"/>
      <c r="P45" s="31"/>
      <c r="Q45" s="32">
        <f t="shared" si="14"/>
        <v>0</v>
      </c>
      <c r="R45" s="31"/>
      <c r="S45" s="31"/>
      <c r="T45" s="31"/>
      <c r="U45" s="32">
        <f t="shared" si="15"/>
        <v>0</v>
      </c>
      <c r="V45" s="31"/>
      <c r="W45" s="31"/>
      <c r="X45" s="31"/>
      <c r="Y45" s="32">
        <f t="shared" si="16"/>
        <v>0</v>
      </c>
      <c r="Z45" s="31"/>
      <c r="AA45" s="31"/>
      <c r="AB45" s="31"/>
      <c r="AC45" s="32">
        <f t="shared" si="17"/>
        <v>0</v>
      </c>
      <c r="AD45" s="34">
        <f t="shared" si="18"/>
        <v>0</v>
      </c>
      <c r="AE45" s="35"/>
      <c r="AF45" s="35"/>
      <c r="AG45" s="35"/>
      <c r="AH45" s="36">
        <f t="shared" si="19"/>
        <v>0</v>
      </c>
      <c r="AI45" s="35"/>
      <c r="AJ45" s="35"/>
      <c r="AK45" s="35"/>
      <c r="AL45" s="36">
        <f t="shared" si="20"/>
        <v>0</v>
      </c>
      <c r="AM45" s="35"/>
      <c r="AN45" s="35" t="s">
        <v>54</v>
      </c>
      <c r="AO45" s="35"/>
      <c r="AP45" s="36">
        <f t="shared" si="21"/>
        <v>1</v>
      </c>
      <c r="AQ45" s="35"/>
      <c r="AR45" s="35"/>
      <c r="AS45" s="35"/>
      <c r="AT45" s="36">
        <f t="shared" si="22"/>
        <v>0</v>
      </c>
      <c r="AU45" s="37">
        <f t="shared" si="23"/>
        <v>1</v>
      </c>
      <c r="AV45" s="65"/>
      <c r="AW45" s="65"/>
      <c r="AX45" s="65"/>
      <c r="AY45" s="65"/>
      <c r="AZ45" s="65"/>
      <c r="BA45" s="65"/>
      <c r="BB45" s="65"/>
      <c r="BC45" s="65" t="s">
        <v>12</v>
      </c>
      <c r="BD45" s="65"/>
      <c r="BE45" s="65"/>
      <c r="BF45" s="65"/>
      <c r="BG45" s="65"/>
      <c r="BH45" s="39">
        <f t="shared" si="24"/>
        <v>0</v>
      </c>
    </row>
    <row r="46" spans="1:61" s="41" customFormat="1" ht="93">
      <c r="A46" s="50"/>
      <c r="B46" s="50"/>
      <c r="C46" s="49">
        <v>1</v>
      </c>
      <c r="D46" s="50"/>
      <c r="E46" s="21">
        <v>33</v>
      </c>
      <c r="F46" s="55" t="s">
        <v>179</v>
      </c>
      <c r="G46" s="24" t="s">
        <v>97</v>
      </c>
      <c r="H46" s="82" t="s">
        <v>180</v>
      </c>
      <c r="I46" s="57">
        <v>5407103263</v>
      </c>
      <c r="J46" s="83"/>
      <c r="K46" s="84"/>
      <c r="L46" s="44">
        <v>1</v>
      </c>
      <c r="M46" s="30">
        <v>1</v>
      </c>
      <c r="N46" s="31"/>
      <c r="O46" s="31"/>
      <c r="P46" s="31"/>
      <c r="Q46" s="32">
        <f t="shared" si="14"/>
        <v>0</v>
      </c>
      <c r="R46" s="31"/>
      <c r="S46" s="31"/>
      <c r="T46" s="31"/>
      <c r="U46" s="32">
        <f t="shared" si="15"/>
        <v>0</v>
      </c>
      <c r="V46" s="31"/>
      <c r="W46" s="31"/>
      <c r="X46" s="31"/>
      <c r="Y46" s="32">
        <f t="shared" si="16"/>
        <v>0</v>
      </c>
      <c r="Z46" s="31"/>
      <c r="AA46" s="31"/>
      <c r="AB46" s="31"/>
      <c r="AC46" s="32">
        <f t="shared" si="17"/>
        <v>0</v>
      </c>
      <c r="AD46" s="34">
        <f t="shared" si="18"/>
        <v>0</v>
      </c>
      <c r="AE46" s="35"/>
      <c r="AF46" s="35"/>
      <c r="AG46" s="35"/>
      <c r="AH46" s="36">
        <f t="shared" si="19"/>
        <v>0</v>
      </c>
      <c r="AI46" s="35"/>
      <c r="AJ46" s="35"/>
      <c r="AK46" s="35"/>
      <c r="AL46" s="36">
        <f t="shared" si="20"/>
        <v>0</v>
      </c>
      <c r="AM46" s="35"/>
      <c r="AN46" s="35"/>
      <c r="AO46" s="35" t="s">
        <v>11</v>
      </c>
      <c r="AP46" s="36">
        <f t="shared" si="21"/>
        <v>1</v>
      </c>
      <c r="AQ46" s="35"/>
      <c r="AR46" s="35"/>
      <c r="AS46" s="35"/>
      <c r="AT46" s="36">
        <f t="shared" si="22"/>
        <v>0</v>
      </c>
      <c r="AU46" s="37" t="s">
        <v>11</v>
      </c>
      <c r="AV46" s="65"/>
      <c r="AW46" s="65"/>
      <c r="AX46" s="65"/>
      <c r="AY46" s="65"/>
      <c r="AZ46" s="65"/>
      <c r="BA46" s="65" t="s">
        <v>258</v>
      </c>
      <c r="BB46" s="65"/>
      <c r="BC46" s="65"/>
      <c r="BD46" s="65"/>
      <c r="BE46" s="65"/>
      <c r="BF46" s="65"/>
      <c r="BG46" s="65"/>
      <c r="BH46" s="39">
        <f t="shared" si="24"/>
        <v>0</v>
      </c>
    </row>
    <row r="47" spans="1:61" s="41" customFormat="1" ht="116.25">
      <c r="A47" s="50"/>
      <c r="B47" s="38" t="s">
        <v>130</v>
      </c>
      <c r="C47" s="38" t="s">
        <v>62</v>
      </c>
      <c r="D47" s="38"/>
      <c r="E47" s="21">
        <v>34</v>
      </c>
      <c r="F47" s="55" t="s">
        <v>181</v>
      </c>
      <c r="G47" s="24" t="s">
        <v>131</v>
      </c>
      <c r="H47" s="82" t="s">
        <v>182</v>
      </c>
      <c r="I47" s="57">
        <v>4629029058</v>
      </c>
      <c r="J47" s="83"/>
      <c r="K47" s="84"/>
      <c r="L47" s="44">
        <v>1</v>
      </c>
      <c r="M47" s="30">
        <v>1</v>
      </c>
      <c r="N47" s="31"/>
      <c r="O47" s="31"/>
      <c r="P47" s="31"/>
      <c r="Q47" s="32">
        <f t="shared" si="14"/>
        <v>0</v>
      </c>
      <c r="R47" s="31"/>
      <c r="S47" s="31"/>
      <c r="T47" s="31"/>
      <c r="U47" s="32">
        <f t="shared" si="15"/>
        <v>0</v>
      </c>
      <c r="V47" s="31"/>
      <c r="W47" s="31"/>
      <c r="X47" s="31"/>
      <c r="Y47" s="32">
        <f t="shared" si="16"/>
        <v>0</v>
      </c>
      <c r="Z47" s="31"/>
      <c r="AA47" s="31"/>
      <c r="AB47" s="31"/>
      <c r="AC47" s="32">
        <f t="shared" si="17"/>
        <v>0</v>
      </c>
      <c r="AD47" s="34">
        <f t="shared" si="18"/>
        <v>0</v>
      </c>
      <c r="AE47" s="35"/>
      <c r="AF47" s="35"/>
      <c r="AG47" s="35" t="s">
        <v>11</v>
      </c>
      <c r="AH47" s="36">
        <f t="shared" si="19"/>
        <v>1</v>
      </c>
      <c r="AI47" s="35"/>
      <c r="AJ47" s="35"/>
      <c r="AK47" s="35"/>
      <c r="AL47" s="36">
        <f t="shared" si="20"/>
        <v>0</v>
      </c>
      <c r="AM47" s="35"/>
      <c r="AN47" s="35"/>
      <c r="AO47" s="35"/>
      <c r="AP47" s="36">
        <f t="shared" si="21"/>
        <v>0</v>
      </c>
      <c r="AQ47" s="35"/>
      <c r="AR47" s="35"/>
      <c r="AS47" s="35"/>
      <c r="AT47" s="36">
        <f t="shared" si="22"/>
        <v>0</v>
      </c>
      <c r="AU47" s="37" t="s">
        <v>11</v>
      </c>
      <c r="AV47" s="65"/>
      <c r="AW47" s="65"/>
      <c r="AX47" s="65"/>
      <c r="AY47" s="65"/>
      <c r="AZ47" s="65"/>
      <c r="BA47" s="65"/>
      <c r="BB47" s="65"/>
      <c r="BC47" s="65" t="s">
        <v>11</v>
      </c>
      <c r="BD47" s="65"/>
      <c r="BE47" s="65"/>
      <c r="BF47" s="65"/>
      <c r="BG47" s="65"/>
      <c r="BH47" s="39">
        <f t="shared" si="24"/>
        <v>0</v>
      </c>
    </row>
    <row r="48" spans="1:61" s="41" customFormat="1" ht="69.75">
      <c r="A48" s="50"/>
      <c r="B48" s="50"/>
      <c r="C48" s="50"/>
      <c r="D48" s="50"/>
      <c r="E48" s="21">
        <v>35</v>
      </c>
      <c r="F48" s="55" t="s">
        <v>184</v>
      </c>
      <c r="G48" s="24" t="s">
        <v>80</v>
      </c>
      <c r="H48" s="82" t="s">
        <v>185</v>
      </c>
      <c r="I48" s="57">
        <v>5254482357</v>
      </c>
      <c r="J48" s="83"/>
      <c r="K48" s="84"/>
      <c r="L48" s="44">
        <v>1</v>
      </c>
      <c r="M48" s="85">
        <v>1</v>
      </c>
      <c r="N48" s="31"/>
      <c r="O48" s="31"/>
      <c r="P48" s="31"/>
      <c r="Q48" s="32">
        <f t="shared" si="14"/>
        <v>0</v>
      </c>
      <c r="R48" s="31"/>
      <c r="S48" s="31"/>
      <c r="T48" s="31"/>
      <c r="U48" s="32">
        <f t="shared" si="15"/>
        <v>0</v>
      </c>
      <c r="V48" s="31"/>
      <c r="W48" s="31"/>
      <c r="X48" s="31"/>
      <c r="Y48" s="32">
        <f t="shared" si="16"/>
        <v>0</v>
      </c>
      <c r="Z48" s="31"/>
      <c r="AA48" s="31"/>
      <c r="AB48" s="31"/>
      <c r="AC48" s="32">
        <f t="shared" si="17"/>
        <v>0</v>
      </c>
      <c r="AD48" s="34">
        <f t="shared" si="18"/>
        <v>0</v>
      </c>
      <c r="AE48" s="35"/>
      <c r="AF48" s="35"/>
      <c r="AG48" s="35"/>
      <c r="AH48" s="36">
        <f t="shared" si="19"/>
        <v>0</v>
      </c>
      <c r="AI48" s="35"/>
      <c r="AJ48" s="35"/>
      <c r="AK48" s="35"/>
      <c r="AL48" s="36">
        <f t="shared" si="20"/>
        <v>0</v>
      </c>
      <c r="AM48" s="35"/>
      <c r="AN48" s="35"/>
      <c r="AO48" s="35"/>
      <c r="AP48" s="36">
        <f t="shared" si="21"/>
        <v>0</v>
      </c>
      <c r="AQ48" s="35"/>
      <c r="AR48" s="35" t="s">
        <v>111</v>
      </c>
      <c r="AS48" s="35"/>
      <c r="AT48" s="36">
        <f t="shared" si="22"/>
        <v>1</v>
      </c>
      <c r="AU48" s="37">
        <f t="shared" ref="AU48:AU68" si="25">SUM(AH48,AL48,AP48,AT48)</f>
        <v>1</v>
      </c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 t="s">
        <v>12</v>
      </c>
      <c r="BG48" s="65"/>
      <c r="BH48" s="39">
        <f t="shared" si="24"/>
        <v>1</v>
      </c>
    </row>
    <row r="49" spans="1:60" s="41" customFormat="1" ht="69.75">
      <c r="A49" s="50"/>
      <c r="B49" s="50"/>
      <c r="C49" s="49">
        <v>1</v>
      </c>
      <c r="D49" s="50"/>
      <c r="E49" s="21">
        <v>36</v>
      </c>
      <c r="F49" s="55" t="s">
        <v>186</v>
      </c>
      <c r="G49" s="24" t="s">
        <v>36</v>
      </c>
      <c r="H49" s="82" t="s">
        <v>187</v>
      </c>
      <c r="I49" s="57">
        <v>7724600238</v>
      </c>
      <c r="J49" s="83"/>
      <c r="K49" s="84"/>
      <c r="L49" s="51">
        <v>1</v>
      </c>
      <c r="M49" s="85">
        <v>1</v>
      </c>
      <c r="N49" s="31"/>
      <c r="O49" s="31"/>
      <c r="P49" s="31"/>
      <c r="Q49" s="32"/>
      <c r="R49" s="31"/>
      <c r="S49" s="31"/>
      <c r="T49" s="31"/>
      <c r="U49" s="32"/>
      <c r="V49" s="31"/>
      <c r="W49" s="31"/>
      <c r="X49" s="31"/>
      <c r="Y49" s="32"/>
      <c r="Z49" s="31"/>
      <c r="AA49" s="31"/>
      <c r="AB49" s="31"/>
      <c r="AC49" s="32"/>
      <c r="AD49" s="34">
        <f t="shared" ref="AD49:AD51" si="26">COUNTA(N49:AB49)</f>
        <v>0</v>
      </c>
      <c r="AE49" s="35"/>
      <c r="AF49" s="35"/>
      <c r="AG49" s="35"/>
      <c r="AH49" s="36"/>
      <c r="AI49" s="35"/>
      <c r="AJ49" s="35" t="s">
        <v>188</v>
      </c>
      <c r="AK49" s="35"/>
      <c r="AL49" s="36"/>
      <c r="AM49" s="35"/>
      <c r="AN49" s="35"/>
      <c r="AO49" s="35"/>
      <c r="AP49" s="36"/>
      <c r="AQ49" s="35"/>
      <c r="AR49" s="35"/>
      <c r="AS49" s="35"/>
      <c r="AT49" s="36"/>
      <c r="AU49" s="37">
        <f>COUNTA(AE49:AS49)</f>
        <v>1</v>
      </c>
      <c r="AV49" s="65"/>
      <c r="AW49" s="65"/>
      <c r="AX49" s="65"/>
      <c r="AY49" s="65"/>
      <c r="AZ49" s="65" t="s">
        <v>12</v>
      </c>
      <c r="BA49" s="65"/>
      <c r="BB49" s="65"/>
      <c r="BC49" s="65"/>
      <c r="BD49" s="65"/>
      <c r="BE49" s="65"/>
      <c r="BF49" s="65"/>
      <c r="BG49" s="65"/>
      <c r="BH49" s="39"/>
    </row>
    <row r="50" spans="1:60" s="41" customFormat="1" ht="162.75">
      <c r="A50" s="50"/>
      <c r="B50" s="50"/>
      <c r="C50" s="50"/>
      <c r="D50" s="50"/>
      <c r="E50" s="21">
        <v>37</v>
      </c>
      <c r="F50" s="75" t="s">
        <v>259</v>
      </c>
      <c r="G50" s="24" t="s">
        <v>93</v>
      </c>
      <c r="H50" s="86" t="s">
        <v>260</v>
      </c>
      <c r="I50" s="72">
        <v>2304030547</v>
      </c>
      <c r="J50" s="87"/>
      <c r="K50" s="84"/>
      <c r="L50" s="51">
        <v>1</v>
      </c>
      <c r="M50" s="85">
        <v>1</v>
      </c>
      <c r="N50" s="31"/>
      <c r="O50" s="31"/>
      <c r="P50" s="31"/>
      <c r="Q50" s="32"/>
      <c r="R50" s="31"/>
      <c r="S50" s="31"/>
      <c r="T50" s="31"/>
      <c r="U50" s="32"/>
      <c r="V50" s="31"/>
      <c r="W50" s="31"/>
      <c r="X50" s="31"/>
      <c r="Y50" s="32"/>
      <c r="Z50" s="31"/>
      <c r="AA50" s="31"/>
      <c r="AB50" s="31"/>
      <c r="AC50" s="32"/>
      <c r="AD50" s="34">
        <f t="shared" si="26"/>
        <v>0</v>
      </c>
      <c r="AE50" s="35"/>
      <c r="AF50" s="35"/>
      <c r="AG50" s="35"/>
      <c r="AH50" s="36"/>
      <c r="AI50" s="35"/>
      <c r="AJ50" s="35"/>
      <c r="AK50" s="35"/>
      <c r="AL50" s="36"/>
      <c r="AM50" s="35"/>
      <c r="AN50" s="35"/>
      <c r="AO50" s="35"/>
      <c r="AP50" s="36"/>
      <c r="AQ50" s="35" t="s">
        <v>11</v>
      </c>
      <c r="AR50" s="35"/>
      <c r="AS50" s="35"/>
      <c r="AT50" s="36"/>
      <c r="AU50" s="37" t="s">
        <v>11</v>
      </c>
      <c r="AV50" s="65"/>
      <c r="AW50" s="65"/>
      <c r="AX50" s="65"/>
      <c r="AY50" s="65"/>
      <c r="AZ50" s="65"/>
      <c r="BA50" s="65"/>
      <c r="BB50" s="65"/>
      <c r="BC50" s="65" t="s">
        <v>12</v>
      </c>
      <c r="BD50" s="65"/>
      <c r="BE50" s="65"/>
      <c r="BF50" s="65"/>
      <c r="BG50" s="65"/>
      <c r="BH50" s="39"/>
    </row>
    <row r="51" spans="1:60" s="41" customFormat="1" ht="69.75">
      <c r="A51" s="50"/>
      <c r="B51" s="50"/>
      <c r="C51" s="49">
        <v>1</v>
      </c>
      <c r="D51" s="50"/>
      <c r="E51" s="21">
        <v>38</v>
      </c>
      <c r="F51" s="75" t="s">
        <v>189</v>
      </c>
      <c r="G51" s="24" t="s">
        <v>36</v>
      </c>
      <c r="H51" s="86" t="s">
        <v>190</v>
      </c>
      <c r="I51" s="72">
        <v>7728528818</v>
      </c>
      <c r="J51" s="87"/>
      <c r="K51" s="81">
        <v>1</v>
      </c>
      <c r="L51" s="51">
        <v>1</v>
      </c>
      <c r="M51" s="85">
        <v>1</v>
      </c>
      <c r="N51" s="31"/>
      <c r="O51" s="31"/>
      <c r="P51" s="31"/>
      <c r="Q51" s="32"/>
      <c r="R51" s="31"/>
      <c r="S51" s="31"/>
      <c r="T51" s="31"/>
      <c r="U51" s="32"/>
      <c r="V51" s="31"/>
      <c r="W51" s="31"/>
      <c r="X51" s="31"/>
      <c r="Y51" s="32"/>
      <c r="Z51" s="31"/>
      <c r="AA51" s="31"/>
      <c r="AB51" s="31"/>
      <c r="AC51" s="32"/>
      <c r="AD51" s="34">
        <f t="shared" si="26"/>
        <v>0</v>
      </c>
      <c r="AE51" s="35"/>
      <c r="AF51" s="35"/>
      <c r="AG51" s="35" t="s">
        <v>11</v>
      </c>
      <c r="AH51" s="36"/>
      <c r="AI51" s="35"/>
      <c r="AJ51" s="35"/>
      <c r="AK51" s="35"/>
      <c r="AL51" s="36"/>
      <c r="AM51" s="35"/>
      <c r="AN51" s="35"/>
      <c r="AO51" s="35"/>
      <c r="AP51" s="36"/>
      <c r="AQ51" s="35"/>
      <c r="AR51" s="35"/>
      <c r="AS51" s="35"/>
      <c r="AT51" s="36"/>
      <c r="AU51" s="37" t="s">
        <v>11</v>
      </c>
      <c r="AV51" s="65"/>
      <c r="AW51" s="65"/>
      <c r="AX51" s="72"/>
      <c r="AY51" s="65"/>
      <c r="AZ51" s="65"/>
      <c r="BA51" s="65"/>
      <c r="BB51" s="65"/>
      <c r="BC51" s="65"/>
      <c r="BD51" s="65"/>
      <c r="BE51" s="65" t="s">
        <v>183</v>
      </c>
      <c r="BF51" s="65"/>
      <c r="BG51" s="65"/>
      <c r="BH51" s="39"/>
    </row>
    <row r="52" spans="1:60" s="41" customFormat="1" ht="93" customHeight="1">
      <c r="A52" s="50"/>
      <c r="B52" s="50"/>
      <c r="C52" s="50"/>
      <c r="D52" s="50"/>
      <c r="E52" s="21">
        <v>39</v>
      </c>
      <c r="F52" s="55" t="s">
        <v>191</v>
      </c>
      <c r="G52" s="24" t="s">
        <v>92</v>
      </c>
      <c r="H52" s="56" t="s">
        <v>192</v>
      </c>
      <c r="I52" s="57">
        <v>2536017433</v>
      </c>
      <c r="J52" s="58"/>
      <c r="K52" s="84"/>
      <c r="L52" s="46"/>
      <c r="M52" s="30">
        <v>1</v>
      </c>
      <c r="N52" s="31"/>
      <c r="O52" s="31"/>
      <c r="P52" s="31"/>
      <c r="Q52" s="32">
        <f t="shared" si="14"/>
        <v>0</v>
      </c>
      <c r="R52" s="31"/>
      <c r="S52" s="31"/>
      <c r="T52" s="31"/>
      <c r="U52" s="32">
        <f t="shared" si="15"/>
        <v>0</v>
      </c>
      <c r="V52" s="31"/>
      <c r="W52" s="31"/>
      <c r="X52" s="31"/>
      <c r="Y52" s="32">
        <f t="shared" si="16"/>
        <v>0</v>
      </c>
      <c r="Z52" s="31"/>
      <c r="AA52" s="31"/>
      <c r="AB52" s="31"/>
      <c r="AC52" s="32">
        <f t="shared" si="17"/>
        <v>0</v>
      </c>
      <c r="AD52" s="34">
        <f t="shared" si="18"/>
        <v>0</v>
      </c>
      <c r="AE52" s="35"/>
      <c r="AF52" s="35"/>
      <c r="AG52" s="35"/>
      <c r="AH52" s="36">
        <f t="shared" si="19"/>
        <v>0</v>
      </c>
      <c r="AI52" s="35" t="s">
        <v>11</v>
      </c>
      <c r="AJ52" s="35"/>
      <c r="AK52" s="35"/>
      <c r="AL52" s="36">
        <f t="shared" si="20"/>
        <v>1</v>
      </c>
      <c r="AM52" s="35"/>
      <c r="AN52" s="35"/>
      <c r="AO52" s="35"/>
      <c r="AP52" s="36">
        <f t="shared" si="21"/>
        <v>0</v>
      </c>
      <c r="AQ52" s="35"/>
      <c r="AR52" s="35"/>
      <c r="AS52" s="35"/>
      <c r="AT52" s="36">
        <f t="shared" si="22"/>
        <v>0</v>
      </c>
      <c r="AU52" s="37" t="s">
        <v>11</v>
      </c>
      <c r="AV52" s="65"/>
      <c r="AW52" s="65"/>
      <c r="AX52" s="65" t="s">
        <v>11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39">
        <f t="shared" ref="BH52:BH74" si="27">SUM(IF(BE52&gt;0,1,0),(IF(BF52&gt;0,1,0)),IF(BG52&gt;0,1,0))</f>
        <v>0</v>
      </c>
    </row>
    <row r="53" spans="1:60" s="41" customFormat="1" ht="93" customHeight="1">
      <c r="A53" s="50"/>
      <c r="B53" s="50"/>
      <c r="C53" s="49">
        <v>1</v>
      </c>
      <c r="D53" s="49">
        <v>1</v>
      </c>
      <c r="E53" s="21">
        <v>40</v>
      </c>
      <c r="F53" s="55" t="s">
        <v>193</v>
      </c>
      <c r="G53" s="24" t="s">
        <v>36</v>
      </c>
      <c r="H53" s="56" t="s">
        <v>194</v>
      </c>
      <c r="I53" s="57">
        <v>7710021008</v>
      </c>
      <c r="J53" s="58"/>
      <c r="K53" s="84"/>
      <c r="L53" s="46"/>
      <c r="M53" s="30">
        <v>1</v>
      </c>
      <c r="N53" s="31"/>
      <c r="O53" s="31" t="s">
        <v>183</v>
      </c>
      <c r="P53" s="31"/>
      <c r="Q53" s="32">
        <f t="shared" si="14"/>
        <v>1</v>
      </c>
      <c r="R53" s="31"/>
      <c r="S53" s="31"/>
      <c r="T53" s="31"/>
      <c r="U53" s="32">
        <f t="shared" si="15"/>
        <v>0</v>
      </c>
      <c r="V53" s="31"/>
      <c r="W53" s="31"/>
      <c r="X53" s="31"/>
      <c r="Y53" s="32">
        <f t="shared" si="16"/>
        <v>0</v>
      </c>
      <c r="Z53" s="31"/>
      <c r="AA53" s="31"/>
      <c r="AB53" s="31"/>
      <c r="AC53" s="32">
        <f t="shared" si="17"/>
        <v>0</v>
      </c>
      <c r="AD53" s="34">
        <f t="shared" si="18"/>
        <v>1</v>
      </c>
      <c r="AE53" s="35"/>
      <c r="AF53" s="35"/>
      <c r="AG53" s="35"/>
      <c r="AH53" s="36">
        <f t="shared" si="19"/>
        <v>0</v>
      </c>
      <c r="AI53" s="35" t="s">
        <v>11</v>
      </c>
      <c r="AJ53" s="35"/>
      <c r="AK53" s="35"/>
      <c r="AL53" s="36">
        <f t="shared" si="20"/>
        <v>1</v>
      </c>
      <c r="AM53" s="35"/>
      <c r="AN53" s="35"/>
      <c r="AO53" s="35"/>
      <c r="AP53" s="36">
        <f t="shared" si="21"/>
        <v>0</v>
      </c>
      <c r="AQ53" s="35"/>
      <c r="AR53" s="35"/>
      <c r="AS53" s="35"/>
      <c r="AT53" s="36">
        <f t="shared" si="22"/>
        <v>0</v>
      </c>
      <c r="AU53" s="37" t="s">
        <v>11</v>
      </c>
      <c r="AV53" s="65"/>
      <c r="AW53" s="65"/>
      <c r="AX53" s="65"/>
      <c r="AY53" s="65"/>
      <c r="AZ53" s="65" t="s">
        <v>12</v>
      </c>
      <c r="BA53" s="65"/>
      <c r="BB53" s="65"/>
      <c r="BC53" s="65"/>
      <c r="BD53" s="65"/>
      <c r="BE53" s="65"/>
      <c r="BF53" s="65"/>
      <c r="BG53" s="65"/>
      <c r="BH53" s="39">
        <f t="shared" si="27"/>
        <v>0</v>
      </c>
    </row>
    <row r="54" spans="1:60" s="41" customFormat="1" ht="116.25" customHeight="1">
      <c r="A54" s="50"/>
      <c r="B54" s="50"/>
      <c r="C54" s="49">
        <v>1</v>
      </c>
      <c r="D54" s="50"/>
      <c r="E54" s="21">
        <v>41</v>
      </c>
      <c r="F54" s="55" t="s">
        <v>195</v>
      </c>
      <c r="G54" s="24" t="s">
        <v>53</v>
      </c>
      <c r="H54" s="56" t="s">
        <v>196</v>
      </c>
      <c r="I54" s="57">
        <v>7811411780</v>
      </c>
      <c r="J54" s="58"/>
      <c r="K54" s="84"/>
      <c r="L54" s="46"/>
      <c r="M54" s="30">
        <v>1</v>
      </c>
      <c r="N54" s="31"/>
      <c r="O54" s="31"/>
      <c r="P54" s="31"/>
      <c r="Q54" s="32">
        <f t="shared" si="14"/>
        <v>0</v>
      </c>
      <c r="R54" s="31"/>
      <c r="S54" s="31"/>
      <c r="T54" s="31"/>
      <c r="U54" s="32">
        <f t="shared" si="15"/>
        <v>0</v>
      </c>
      <c r="V54" s="31"/>
      <c r="W54" s="31"/>
      <c r="X54" s="31"/>
      <c r="Y54" s="32">
        <f t="shared" si="16"/>
        <v>0</v>
      </c>
      <c r="Z54" s="31"/>
      <c r="AA54" s="31"/>
      <c r="AB54" s="31"/>
      <c r="AC54" s="32">
        <f t="shared" si="17"/>
        <v>0</v>
      </c>
      <c r="AD54" s="34">
        <f t="shared" si="18"/>
        <v>0</v>
      </c>
      <c r="AE54" s="35"/>
      <c r="AF54" s="35"/>
      <c r="AG54" s="35"/>
      <c r="AH54" s="36">
        <f t="shared" si="19"/>
        <v>0</v>
      </c>
      <c r="AI54" s="35"/>
      <c r="AJ54" s="35"/>
      <c r="AK54" s="35"/>
      <c r="AL54" s="36">
        <f t="shared" si="20"/>
        <v>0</v>
      </c>
      <c r="AM54" s="35"/>
      <c r="AN54" s="35" t="s">
        <v>54</v>
      </c>
      <c r="AO54" s="35"/>
      <c r="AP54" s="36">
        <f t="shared" si="21"/>
        <v>1</v>
      </c>
      <c r="AQ54" s="35"/>
      <c r="AR54" s="35"/>
      <c r="AS54" s="35"/>
      <c r="AT54" s="36">
        <f t="shared" si="22"/>
        <v>0</v>
      </c>
      <c r="AU54" s="37">
        <f t="shared" si="25"/>
        <v>1</v>
      </c>
      <c r="AV54" s="65"/>
      <c r="AW54" s="65"/>
      <c r="AX54" s="65"/>
      <c r="AY54" s="65"/>
      <c r="AZ54" s="65"/>
      <c r="BA54" s="65"/>
      <c r="BB54" s="65"/>
      <c r="BC54" s="65" t="s">
        <v>12</v>
      </c>
      <c r="BD54" s="65"/>
      <c r="BE54" s="65"/>
      <c r="BF54" s="65"/>
      <c r="BG54" s="65"/>
      <c r="BH54" s="39">
        <f t="shared" si="27"/>
        <v>0</v>
      </c>
    </row>
    <row r="55" spans="1:60" s="41" customFormat="1" ht="46.5" customHeight="1">
      <c r="A55" s="50"/>
      <c r="B55" s="50"/>
      <c r="C55" s="50"/>
      <c r="D55" s="50"/>
      <c r="E55" s="21">
        <v>42</v>
      </c>
      <c r="F55" s="55" t="s">
        <v>263</v>
      </c>
      <c r="G55" s="24" t="s">
        <v>53</v>
      </c>
      <c r="H55" s="56" t="s">
        <v>197</v>
      </c>
      <c r="I55" s="57">
        <v>7810067260</v>
      </c>
      <c r="J55" s="58"/>
      <c r="K55" s="84"/>
      <c r="L55" s="46"/>
      <c r="M55" s="30">
        <v>1</v>
      </c>
      <c r="N55" s="31"/>
      <c r="O55" s="31"/>
      <c r="P55" s="31"/>
      <c r="Q55" s="32">
        <f t="shared" si="14"/>
        <v>0</v>
      </c>
      <c r="R55" s="31"/>
      <c r="S55" s="31"/>
      <c r="T55" s="31"/>
      <c r="U55" s="32">
        <f t="shared" si="15"/>
        <v>0</v>
      </c>
      <c r="V55" s="31"/>
      <c r="W55" s="31"/>
      <c r="X55" s="31"/>
      <c r="Y55" s="32">
        <f t="shared" si="16"/>
        <v>0</v>
      </c>
      <c r="Z55" s="31"/>
      <c r="AA55" s="31"/>
      <c r="AB55" s="31"/>
      <c r="AC55" s="32">
        <f t="shared" si="17"/>
        <v>0</v>
      </c>
      <c r="AD55" s="34">
        <f t="shared" si="18"/>
        <v>0</v>
      </c>
      <c r="AE55" s="35"/>
      <c r="AF55" s="35"/>
      <c r="AG55" s="35"/>
      <c r="AH55" s="36">
        <f t="shared" si="19"/>
        <v>0</v>
      </c>
      <c r="AI55" s="35"/>
      <c r="AJ55" s="35"/>
      <c r="AK55" s="35"/>
      <c r="AL55" s="36">
        <f t="shared" si="20"/>
        <v>0</v>
      </c>
      <c r="AM55" s="35"/>
      <c r="AN55" s="35" t="s">
        <v>54</v>
      </c>
      <c r="AO55" s="35"/>
      <c r="AP55" s="36">
        <f t="shared" si="21"/>
        <v>1</v>
      </c>
      <c r="AQ55" s="35"/>
      <c r="AR55" s="35"/>
      <c r="AS55" s="35"/>
      <c r="AT55" s="36">
        <f t="shared" si="22"/>
        <v>0</v>
      </c>
      <c r="AU55" s="37">
        <f t="shared" si="25"/>
        <v>1</v>
      </c>
      <c r="AV55" s="65"/>
      <c r="AW55" s="65"/>
      <c r="AX55" s="65"/>
      <c r="AY55" s="65"/>
      <c r="AZ55" s="65"/>
      <c r="BA55" s="65"/>
      <c r="BB55" s="65"/>
      <c r="BC55" s="65" t="s">
        <v>12</v>
      </c>
      <c r="BD55" s="65"/>
      <c r="BE55" s="65"/>
      <c r="BF55" s="65"/>
      <c r="BG55" s="65"/>
      <c r="BH55" s="39">
        <f t="shared" si="27"/>
        <v>0</v>
      </c>
    </row>
    <row r="56" spans="1:60" s="41" customFormat="1" ht="69.75" customHeight="1">
      <c r="A56" s="50"/>
      <c r="B56" s="50"/>
      <c r="C56" s="49">
        <v>1</v>
      </c>
      <c r="D56" s="49">
        <v>1</v>
      </c>
      <c r="E56" s="21">
        <v>43</v>
      </c>
      <c r="F56" s="55" t="s">
        <v>198</v>
      </c>
      <c r="G56" s="24" t="s">
        <v>53</v>
      </c>
      <c r="H56" s="56" t="s">
        <v>199</v>
      </c>
      <c r="I56" s="57">
        <v>7826155522</v>
      </c>
      <c r="J56" s="58"/>
      <c r="K56" s="84"/>
      <c r="L56" s="46"/>
      <c r="M56" s="30">
        <v>1</v>
      </c>
      <c r="N56" s="31"/>
      <c r="O56" s="31"/>
      <c r="P56" s="31"/>
      <c r="Q56" s="32">
        <f t="shared" si="14"/>
        <v>0</v>
      </c>
      <c r="R56" s="31"/>
      <c r="S56" s="31"/>
      <c r="T56" s="31" t="s">
        <v>68</v>
      </c>
      <c r="U56" s="32">
        <f t="shared" si="15"/>
        <v>1</v>
      </c>
      <c r="V56" s="31"/>
      <c r="W56" s="31"/>
      <c r="X56" s="31"/>
      <c r="Y56" s="32">
        <f t="shared" si="16"/>
        <v>0</v>
      </c>
      <c r="Z56" s="31"/>
      <c r="AA56" s="31"/>
      <c r="AB56" s="31"/>
      <c r="AC56" s="32">
        <f t="shared" si="17"/>
        <v>0</v>
      </c>
      <c r="AD56" s="34">
        <f t="shared" si="18"/>
        <v>1</v>
      </c>
      <c r="AE56" s="35"/>
      <c r="AF56" s="35"/>
      <c r="AG56" s="35"/>
      <c r="AH56" s="36">
        <f t="shared" si="19"/>
        <v>0</v>
      </c>
      <c r="AI56" s="35"/>
      <c r="AJ56" s="35"/>
      <c r="AK56" s="35" t="s">
        <v>11</v>
      </c>
      <c r="AL56" s="36">
        <f t="shared" si="20"/>
        <v>1</v>
      </c>
      <c r="AM56" s="35"/>
      <c r="AN56" s="35"/>
      <c r="AO56" s="35"/>
      <c r="AP56" s="36">
        <f t="shared" si="21"/>
        <v>0</v>
      </c>
      <c r="AQ56" s="35"/>
      <c r="AR56" s="35"/>
      <c r="AS56" s="35"/>
      <c r="AT56" s="36">
        <f t="shared" si="22"/>
        <v>0</v>
      </c>
      <c r="AU56" s="37" t="s">
        <v>11</v>
      </c>
      <c r="AV56" s="65"/>
      <c r="AW56" s="65"/>
      <c r="AX56" s="65"/>
      <c r="AY56" s="65"/>
      <c r="AZ56" s="65"/>
      <c r="BA56" s="65" t="s">
        <v>12</v>
      </c>
      <c r="BB56" s="65"/>
      <c r="BC56" s="65"/>
      <c r="BD56" s="65"/>
      <c r="BE56" s="65"/>
      <c r="BF56" s="65"/>
      <c r="BG56" s="65"/>
      <c r="BH56" s="39">
        <f t="shared" si="27"/>
        <v>0</v>
      </c>
    </row>
    <row r="57" spans="1:60" s="41" customFormat="1" ht="93" customHeight="1">
      <c r="A57" s="50"/>
      <c r="B57" s="50"/>
      <c r="C57" s="50"/>
      <c r="D57" s="50"/>
      <c r="E57" s="21">
        <v>44</v>
      </c>
      <c r="F57" s="55" t="s">
        <v>264</v>
      </c>
      <c r="G57" s="24" t="s">
        <v>36</v>
      </c>
      <c r="H57" s="56" t="s">
        <v>265</v>
      </c>
      <c r="I57" s="57">
        <v>7707100845</v>
      </c>
      <c r="J57" s="58"/>
      <c r="K57" s="84"/>
      <c r="L57" s="46"/>
      <c r="M57" s="30">
        <v>1</v>
      </c>
      <c r="N57" s="31"/>
      <c r="O57" s="31"/>
      <c r="P57" s="31"/>
      <c r="Q57" s="32">
        <f t="shared" si="14"/>
        <v>0</v>
      </c>
      <c r="R57" s="31"/>
      <c r="S57" s="31"/>
      <c r="T57" s="31"/>
      <c r="U57" s="32">
        <f t="shared" si="15"/>
        <v>0</v>
      </c>
      <c r="V57" s="31"/>
      <c r="W57" s="31"/>
      <c r="X57" s="31"/>
      <c r="Y57" s="32">
        <f t="shared" si="16"/>
        <v>0</v>
      </c>
      <c r="Z57" s="31"/>
      <c r="AA57" s="31"/>
      <c r="AB57" s="31"/>
      <c r="AC57" s="32">
        <f t="shared" si="17"/>
        <v>0</v>
      </c>
      <c r="AD57" s="34">
        <f t="shared" si="18"/>
        <v>0</v>
      </c>
      <c r="AE57" s="35"/>
      <c r="AF57" s="35"/>
      <c r="AG57" s="35"/>
      <c r="AH57" s="36">
        <f t="shared" si="19"/>
        <v>0</v>
      </c>
      <c r="AI57" s="35"/>
      <c r="AJ57" s="35"/>
      <c r="AK57" s="35"/>
      <c r="AL57" s="36">
        <f t="shared" si="20"/>
        <v>0</v>
      </c>
      <c r="AM57" s="35" t="s">
        <v>126</v>
      </c>
      <c r="AN57" s="35"/>
      <c r="AO57" s="35"/>
      <c r="AP57" s="36">
        <f t="shared" si="21"/>
        <v>1</v>
      </c>
      <c r="AQ57" s="35"/>
      <c r="AR57" s="35"/>
      <c r="AS57" s="35"/>
      <c r="AT57" s="36">
        <f t="shared" si="22"/>
        <v>0</v>
      </c>
      <c r="AU57" s="37">
        <f t="shared" si="25"/>
        <v>1</v>
      </c>
      <c r="AV57" s="65"/>
      <c r="AW57" s="65"/>
      <c r="AX57" s="65"/>
      <c r="AY57" s="65"/>
      <c r="AZ57" s="65"/>
      <c r="BA57" s="65"/>
      <c r="BB57" s="65" t="s">
        <v>12</v>
      </c>
      <c r="BC57" s="65"/>
      <c r="BD57" s="65"/>
      <c r="BE57" s="65"/>
      <c r="BF57" s="65"/>
      <c r="BG57" s="65"/>
      <c r="BH57" s="39">
        <f t="shared" si="27"/>
        <v>0</v>
      </c>
    </row>
    <row r="58" spans="1:60" s="41" customFormat="1" ht="116.25" customHeight="1">
      <c r="A58" s="50"/>
      <c r="B58" s="50"/>
      <c r="C58" s="50"/>
      <c r="D58" s="50"/>
      <c r="E58" s="21">
        <v>45</v>
      </c>
      <c r="F58" s="55" t="s">
        <v>200</v>
      </c>
      <c r="G58" s="24" t="s">
        <v>36</v>
      </c>
      <c r="H58" s="56" t="s">
        <v>201</v>
      </c>
      <c r="I58" s="57">
        <v>7710047790</v>
      </c>
      <c r="J58" s="58"/>
      <c r="K58" s="84"/>
      <c r="L58" s="46"/>
      <c r="M58" s="30">
        <v>1</v>
      </c>
      <c r="N58" s="31"/>
      <c r="O58" s="31"/>
      <c r="P58" s="31"/>
      <c r="Q58" s="32">
        <f t="shared" si="14"/>
        <v>0</v>
      </c>
      <c r="R58" s="31"/>
      <c r="S58" s="31"/>
      <c r="T58" s="31"/>
      <c r="U58" s="32">
        <f t="shared" si="15"/>
        <v>0</v>
      </c>
      <c r="V58" s="31"/>
      <c r="W58" s="31"/>
      <c r="X58" s="31"/>
      <c r="Y58" s="32">
        <f t="shared" si="16"/>
        <v>0</v>
      </c>
      <c r="Z58" s="31"/>
      <c r="AA58" s="31"/>
      <c r="AB58" s="31"/>
      <c r="AC58" s="32">
        <f t="shared" si="17"/>
        <v>0</v>
      </c>
      <c r="AD58" s="34">
        <f t="shared" si="18"/>
        <v>0</v>
      </c>
      <c r="AE58" s="35"/>
      <c r="AF58" s="35"/>
      <c r="AG58" s="35"/>
      <c r="AH58" s="36">
        <f t="shared" si="19"/>
        <v>0</v>
      </c>
      <c r="AI58" s="35"/>
      <c r="AJ58" s="35"/>
      <c r="AK58" s="35"/>
      <c r="AL58" s="36">
        <f t="shared" si="20"/>
        <v>0</v>
      </c>
      <c r="AM58" s="35"/>
      <c r="AN58" s="35" t="s">
        <v>83</v>
      </c>
      <c r="AO58" s="35"/>
      <c r="AP58" s="36">
        <f t="shared" si="21"/>
        <v>1</v>
      </c>
      <c r="AQ58" s="35"/>
      <c r="AR58" s="35"/>
      <c r="AS58" s="35"/>
      <c r="AT58" s="36">
        <f t="shared" si="22"/>
        <v>0</v>
      </c>
      <c r="AU58" s="37">
        <f t="shared" si="25"/>
        <v>1</v>
      </c>
      <c r="AV58" s="65"/>
      <c r="AW58" s="65"/>
      <c r="AX58" s="65"/>
      <c r="AY58" s="65"/>
      <c r="AZ58" s="65"/>
      <c r="BA58" s="65"/>
      <c r="BB58" s="65"/>
      <c r="BC58" s="65" t="s">
        <v>12</v>
      </c>
      <c r="BD58" s="65"/>
      <c r="BE58" s="65"/>
      <c r="BF58" s="65"/>
      <c r="BG58" s="65"/>
      <c r="BH58" s="39">
        <f t="shared" si="27"/>
        <v>0</v>
      </c>
    </row>
    <row r="59" spans="1:60" s="41" customFormat="1" ht="99.75" customHeight="1">
      <c r="A59" s="50"/>
      <c r="B59" s="50"/>
      <c r="C59" s="50"/>
      <c r="D59" s="50"/>
      <c r="E59" s="21">
        <v>46</v>
      </c>
      <c r="F59" s="55" t="s">
        <v>202</v>
      </c>
      <c r="G59" s="24" t="s">
        <v>36</v>
      </c>
      <c r="H59" s="56" t="s">
        <v>203</v>
      </c>
      <c r="I59" s="57">
        <v>7731007371</v>
      </c>
      <c r="J59" s="58"/>
      <c r="K59" s="84"/>
      <c r="L59" s="46"/>
      <c r="M59" s="30">
        <v>1</v>
      </c>
      <c r="N59" s="31"/>
      <c r="O59" s="31"/>
      <c r="P59" s="31"/>
      <c r="Q59" s="32">
        <f t="shared" si="14"/>
        <v>0</v>
      </c>
      <c r="R59" s="31"/>
      <c r="S59" s="31"/>
      <c r="T59" s="31"/>
      <c r="U59" s="32">
        <f t="shared" si="15"/>
        <v>0</v>
      </c>
      <c r="V59" s="31"/>
      <c r="W59" s="31"/>
      <c r="X59" s="31"/>
      <c r="Y59" s="32">
        <f t="shared" si="16"/>
        <v>0</v>
      </c>
      <c r="Z59" s="31"/>
      <c r="AA59" s="31"/>
      <c r="AB59" s="31"/>
      <c r="AC59" s="32">
        <f t="shared" si="17"/>
        <v>0</v>
      </c>
      <c r="AD59" s="34">
        <f t="shared" si="18"/>
        <v>0</v>
      </c>
      <c r="AE59" s="35"/>
      <c r="AF59" s="35"/>
      <c r="AG59" s="35"/>
      <c r="AH59" s="36">
        <f t="shared" si="19"/>
        <v>0</v>
      </c>
      <c r="AI59" s="35"/>
      <c r="AJ59" s="35"/>
      <c r="AK59" s="35"/>
      <c r="AL59" s="36">
        <f t="shared" si="20"/>
        <v>0</v>
      </c>
      <c r="AM59" s="35"/>
      <c r="AN59" s="35"/>
      <c r="AO59" s="35"/>
      <c r="AP59" s="36">
        <f t="shared" si="21"/>
        <v>0</v>
      </c>
      <c r="AQ59" s="35" t="s">
        <v>11</v>
      </c>
      <c r="AR59" s="35"/>
      <c r="AS59" s="35"/>
      <c r="AT59" s="36">
        <f t="shared" si="22"/>
        <v>1</v>
      </c>
      <c r="AU59" s="37" t="s">
        <v>11</v>
      </c>
      <c r="AV59" s="65"/>
      <c r="AW59" s="65"/>
      <c r="AX59" s="65"/>
      <c r="AY59" s="65"/>
      <c r="AZ59" s="65"/>
      <c r="BA59" s="65"/>
      <c r="BB59" s="65"/>
      <c r="BC59" s="65" t="s">
        <v>158</v>
      </c>
      <c r="BD59" s="65"/>
      <c r="BE59" s="65"/>
      <c r="BF59" s="65"/>
      <c r="BG59" s="65"/>
      <c r="BH59" s="39">
        <f t="shared" si="27"/>
        <v>0</v>
      </c>
    </row>
    <row r="60" spans="1:60" s="41" customFormat="1" ht="69.75" customHeight="1">
      <c r="A60" s="50"/>
      <c r="B60" s="50"/>
      <c r="C60" s="50"/>
      <c r="D60" s="50"/>
      <c r="E60" s="21">
        <v>47</v>
      </c>
      <c r="F60" s="55" t="s">
        <v>204</v>
      </c>
      <c r="G60" s="24" t="s">
        <v>36</v>
      </c>
      <c r="H60" s="56" t="s">
        <v>205</v>
      </c>
      <c r="I60" s="57">
        <v>7701003690</v>
      </c>
      <c r="J60" s="58"/>
      <c r="K60" s="84"/>
      <c r="L60" s="46"/>
      <c r="M60" s="30">
        <v>1</v>
      </c>
      <c r="N60" s="31"/>
      <c r="O60" s="31"/>
      <c r="P60" s="31"/>
      <c r="Q60" s="32">
        <f t="shared" si="14"/>
        <v>0</v>
      </c>
      <c r="R60" s="31"/>
      <c r="S60" s="31"/>
      <c r="T60" s="31"/>
      <c r="U60" s="32">
        <f t="shared" si="15"/>
        <v>0</v>
      </c>
      <c r="V60" s="31"/>
      <c r="W60" s="31"/>
      <c r="X60" s="31"/>
      <c r="Y60" s="32">
        <f t="shared" si="16"/>
        <v>0</v>
      </c>
      <c r="Z60" s="31"/>
      <c r="AA60" s="31"/>
      <c r="AB60" s="31"/>
      <c r="AC60" s="32">
        <f t="shared" si="17"/>
        <v>0</v>
      </c>
      <c r="AD60" s="34">
        <f t="shared" si="18"/>
        <v>0</v>
      </c>
      <c r="AE60" s="35"/>
      <c r="AF60" s="35"/>
      <c r="AG60" s="35"/>
      <c r="AH60" s="36">
        <f t="shared" si="19"/>
        <v>0</v>
      </c>
      <c r="AI60" s="35"/>
      <c r="AJ60" s="35"/>
      <c r="AK60" s="35"/>
      <c r="AL60" s="36">
        <f t="shared" si="20"/>
        <v>0</v>
      </c>
      <c r="AM60" s="35"/>
      <c r="AN60" s="35" t="s">
        <v>148</v>
      </c>
      <c r="AO60" s="35"/>
      <c r="AP60" s="36">
        <f t="shared" si="21"/>
        <v>1</v>
      </c>
      <c r="AQ60" s="35"/>
      <c r="AR60" s="35"/>
      <c r="AS60" s="35"/>
      <c r="AT60" s="36">
        <f t="shared" si="22"/>
        <v>0</v>
      </c>
      <c r="AU60" s="37">
        <f t="shared" si="25"/>
        <v>1</v>
      </c>
      <c r="AV60" s="65"/>
      <c r="AW60" s="65"/>
      <c r="AX60" s="65"/>
      <c r="AY60" s="65"/>
      <c r="AZ60" s="65"/>
      <c r="BA60" s="65"/>
      <c r="BB60" s="65" t="s">
        <v>12</v>
      </c>
      <c r="BC60" s="65"/>
      <c r="BD60" s="65"/>
      <c r="BE60" s="65"/>
      <c r="BF60" s="65"/>
      <c r="BG60" s="65"/>
      <c r="BH60" s="39">
        <f t="shared" si="27"/>
        <v>0</v>
      </c>
    </row>
    <row r="61" spans="1:60" s="41" customFormat="1" ht="69.75" customHeight="1">
      <c r="A61" s="50"/>
      <c r="B61" s="50"/>
      <c r="C61" s="49">
        <v>1</v>
      </c>
      <c r="D61" s="50"/>
      <c r="E61" s="21">
        <v>48</v>
      </c>
      <c r="F61" s="55" t="s">
        <v>206</v>
      </c>
      <c r="G61" s="63" t="s">
        <v>136</v>
      </c>
      <c r="H61" s="56" t="s">
        <v>207</v>
      </c>
      <c r="I61" s="57">
        <v>4025040355</v>
      </c>
      <c r="J61" s="58"/>
      <c r="K61" s="84"/>
      <c r="L61" s="46"/>
      <c r="M61" s="30">
        <v>1</v>
      </c>
      <c r="N61" s="31"/>
      <c r="O61" s="31"/>
      <c r="P61" s="31"/>
      <c r="Q61" s="32">
        <f t="shared" si="14"/>
        <v>0</v>
      </c>
      <c r="R61" s="31"/>
      <c r="S61" s="31"/>
      <c r="T61" s="31"/>
      <c r="U61" s="32">
        <f t="shared" si="15"/>
        <v>0</v>
      </c>
      <c r="V61" s="31"/>
      <c r="W61" s="31"/>
      <c r="X61" s="31"/>
      <c r="Y61" s="32">
        <f t="shared" si="16"/>
        <v>0</v>
      </c>
      <c r="Z61" s="31" t="s">
        <v>157</v>
      </c>
      <c r="AA61" s="31"/>
      <c r="AB61" s="31"/>
      <c r="AC61" s="32">
        <f t="shared" si="17"/>
        <v>1</v>
      </c>
      <c r="AD61" s="34">
        <f t="shared" si="18"/>
        <v>1</v>
      </c>
      <c r="AE61" s="35"/>
      <c r="AF61" s="35"/>
      <c r="AG61" s="35"/>
      <c r="AH61" s="36">
        <f t="shared" si="19"/>
        <v>0</v>
      </c>
      <c r="AI61" s="35"/>
      <c r="AJ61" s="35"/>
      <c r="AK61" s="35"/>
      <c r="AL61" s="36">
        <f t="shared" si="20"/>
        <v>0</v>
      </c>
      <c r="AM61" s="35"/>
      <c r="AN61" s="35"/>
      <c r="AO61" s="35"/>
      <c r="AP61" s="36">
        <f t="shared" si="21"/>
        <v>0</v>
      </c>
      <c r="AQ61" s="35" t="s">
        <v>11</v>
      </c>
      <c r="AR61" s="35"/>
      <c r="AS61" s="35"/>
      <c r="AT61" s="36">
        <f t="shared" si="22"/>
        <v>1</v>
      </c>
      <c r="AU61" s="37" t="s">
        <v>11</v>
      </c>
      <c r="AV61" s="65"/>
      <c r="AW61" s="65"/>
      <c r="AX61" s="65"/>
      <c r="AY61" s="65"/>
      <c r="AZ61" s="65"/>
      <c r="BA61" s="65"/>
      <c r="BB61" s="65"/>
      <c r="BC61" s="65" t="s">
        <v>12</v>
      </c>
      <c r="BD61" s="65"/>
      <c r="BE61" s="65"/>
      <c r="BF61" s="65"/>
      <c r="BG61" s="65"/>
      <c r="BH61" s="39">
        <f t="shared" si="27"/>
        <v>0</v>
      </c>
    </row>
    <row r="62" spans="1:60" s="41" customFormat="1" ht="69.75" customHeight="1">
      <c r="A62" s="50"/>
      <c r="B62" s="50"/>
      <c r="C62" s="50"/>
      <c r="D62" s="50"/>
      <c r="E62" s="21">
        <v>49</v>
      </c>
      <c r="F62" s="55" t="s">
        <v>266</v>
      </c>
      <c r="G62" s="24" t="s">
        <v>36</v>
      </c>
      <c r="H62" s="56" t="s">
        <v>267</v>
      </c>
      <c r="I62" s="57">
        <v>7732021749</v>
      </c>
      <c r="J62" s="58"/>
      <c r="K62" s="84"/>
      <c r="L62" s="46"/>
      <c r="M62" s="30">
        <v>1</v>
      </c>
      <c r="N62" s="31"/>
      <c r="O62" s="31"/>
      <c r="P62" s="31"/>
      <c r="Q62" s="32">
        <f t="shared" si="14"/>
        <v>0</v>
      </c>
      <c r="R62" s="31"/>
      <c r="S62" s="31"/>
      <c r="T62" s="31"/>
      <c r="U62" s="32">
        <f t="shared" si="15"/>
        <v>0</v>
      </c>
      <c r="V62" s="31"/>
      <c r="W62" s="31"/>
      <c r="X62" s="31"/>
      <c r="Y62" s="32">
        <f t="shared" si="16"/>
        <v>0</v>
      </c>
      <c r="Z62" s="31"/>
      <c r="AA62" s="31"/>
      <c r="AB62" s="31"/>
      <c r="AC62" s="32">
        <f t="shared" si="17"/>
        <v>0</v>
      </c>
      <c r="AD62" s="34">
        <f t="shared" si="18"/>
        <v>0</v>
      </c>
      <c r="AE62" s="35"/>
      <c r="AF62" s="35"/>
      <c r="AG62" s="35"/>
      <c r="AH62" s="36">
        <f t="shared" si="19"/>
        <v>0</v>
      </c>
      <c r="AI62" s="35"/>
      <c r="AJ62" s="35"/>
      <c r="AK62" s="35"/>
      <c r="AL62" s="36">
        <f t="shared" si="20"/>
        <v>0</v>
      </c>
      <c r="AM62" s="35"/>
      <c r="AN62" s="35"/>
      <c r="AO62" s="35" t="s">
        <v>11</v>
      </c>
      <c r="AP62" s="36">
        <f t="shared" si="21"/>
        <v>1</v>
      </c>
      <c r="AQ62" s="35"/>
      <c r="AR62" s="35"/>
      <c r="AS62" s="35"/>
      <c r="AT62" s="36">
        <f t="shared" si="22"/>
        <v>0</v>
      </c>
      <c r="AU62" s="37" t="s">
        <v>11</v>
      </c>
      <c r="AV62" s="65"/>
      <c r="AW62" s="65"/>
      <c r="AX62" s="65"/>
      <c r="AY62" s="65"/>
      <c r="AZ62" s="65"/>
      <c r="BA62" s="65"/>
      <c r="BB62" s="65" t="s">
        <v>150</v>
      </c>
      <c r="BC62" s="65"/>
      <c r="BD62" s="65"/>
      <c r="BE62" s="65"/>
      <c r="BF62" s="65"/>
      <c r="BG62" s="65"/>
      <c r="BH62" s="39">
        <f t="shared" si="27"/>
        <v>0</v>
      </c>
    </row>
    <row r="63" spans="1:60" s="41" customFormat="1" ht="69.75" customHeight="1">
      <c r="A63" s="50"/>
      <c r="B63" s="50"/>
      <c r="C63" s="50"/>
      <c r="D63" s="50"/>
      <c r="E63" s="21">
        <v>50</v>
      </c>
      <c r="F63" s="55" t="s">
        <v>208</v>
      </c>
      <c r="G63" s="63" t="s">
        <v>53</v>
      </c>
      <c r="H63" s="56" t="s">
        <v>209</v>
      </c>
      <c r="I63" s="57">
        <v>7839345520</v>
      </c>
      <c r="J63" s="58"/>
      <c r="K63" s="84"/>
      <c r="L63" s="46"/>
      <c r="M63" s="30">
        <v>1</v>
      </c>
      <c r="N63" s="31"/>
      <c r="O63" s="31"/>
      <c r="P63" s="31"/>
      <c r="Q63" s="32">
        <f t="shared" si="14"/>
        <v>0</v>
      </c>
      <c r="R63" s="31"/>
      <c r="S63" s="31"/>
      <c r="T63" s="31"/>
      <c r="U63" s="32">
        <f t="shared" si="15"/>
        <v>0</v>
      </c>
      <c r="V63" s="31"/>
      <c r="W63" s="31"/>
      <c r="X63" s="31"/>
      <c r="Y63" s="32">
        <f t="shared" si="16"/>
        <v>0</v>
      </c>
      <c r="Z63" s="31"/>
      <c r="AA63" s="31"/>
      <c r="AB63" s="31"/>
      <c r="AC63" s="32">
        <f t="shared" si="17"/>
        <v>0</v>
      </c>
      <c r="AD63" s="34">
        <f t="shared" si="18"/>
        <v>0</v>
      </c>
      <c r="AE63" s="35"/>
      <c r="AF63" s="35"/>
      <c r="AG63" s="35"/>
      <c r="AH63" s="36">
        <f t="shared" si="19"/>
        <v>0</v>
      </c>
      <c r="AI63" s="35"/>
      <c r="AJ63" s="35"/>
      <c r="AK63" s="35"/>
      <c r="AL63" s="36">
        <f t="shared" si="20"/>
        <v>0</v>
      </c>
      <c r="AM63" s="35"/>
      <c r="AN63" s="35" t="s">
        <v>54</v>
      </c>
      <c r="AO63" s="35"/>
      <c r="AP63" s="36">
        <f t="shared" si="21"/>
        <v>1</v>
      </c>
      <c r="AQ63" s="35"/>
      <c r="AR63" s="35"/>
      <c r="AS63" s="35"/>
      <c r="AT63" s="36">
        <f t="shared" si="22"/>
        <v>0</v>
      </c>
      <c r="AU63" s="37">
        <f t="shared" si="25"/>
        <v>1</v>
      </c>
      <c r="AV63" s="65"/>
      <c r="AW63" s="65"/>
      <c r="AX63" s="65"/>
      <c r="AY63" s="65"/>
      <c r="AZ63" s="65"/>
      <c r="BA63" s="65"/>
      <c r="BB63" s="65"/>
      <c r="BC63" s="65" t="s">
        <v>12</v>
      </c>
      <c r="BD63" s="65"/>
      <c r="BE63" s="65"/>
      <c r="BF63" s="65"/>
      <c r="BG63" s="65"/>
      <c r="BH63" s="39">
        <f t="shared" si="27"/>
        <v>0</v>
      </c>
    </row>
    <row r="64" spans="1:60" s="41" customFormat="1" ht="46.5" customHeight="1">
      <c r="A64" s="50"/>
      <c r="B64" s="50"/>
      <c r="C64" s="50"/>
      <c r="D64" s="50"/>
      <c r="E64" s="21">
        <v>51</v>
      </c>
      <c r="F64" s="55" t="s">
        <v>210</v>
      </c>
      <c r="G64" s="63" t="s">
        <v>53</v>
      </c>
      <c r="H64" s="56" t="s">
        <v>211</v>
      </c>
      <c r="I64" s="57">
        <v>7604072625</v>
      </c>
      <c r="J64" s="58"/>
      <c r="K64" s="84"/>
      <c r="L64" s="46"/>
      <c r="M64" s="30">
        <v>1</v>
      </c>
      <c r="N64" s="31"/>
      <c r="O64" s="31"/>
      <c r="P64" s="31"/>
      <c r="Q64" s="32">
        <f t="shared" si="14"/>
        <v>0</v>
      </c>
      <c r="R64" s="31"/>
      <c r="S64" s="31"/>
      <c r="T64" s="31"/>
      <c r="U64" s="32">
        <f t="shared" si="15"/>
        <v>0</v>
      </c>
      <c r="V64" s="31"/>
      <c r="W64" s="31"/>
      <c r="X64" s="31"/>
      <c r="Y64" s="32">
        <f t="shared" si="16"/>
        <v>0</v>
      </c>
      <c r="Z64" s="31"/>
      <c r="AA64" s="31"/>
      <c r="AB64" s="31"/>
      <c r="AC64" s="32">
        <f t="shared" si="17"/>
        <v>0</v>
      </c>
      <c r="AD64" s="34">
        <f t="shared" si="18"/>
        <v>0</v>
      </c>
      <c r="AE64" s="35"/>
      <c r="AF64" s="35"/>
      <c r="AG64" s="35"/>
      <c r="AH64" s="36">
        <f t="shared" si="19"/>
        <v>0</v>
      </c>
      <c r="AI64" s="35"/>
      <c r="AJ64" s="35"/>
      <c r="AK64" s="35"/>
      <c r="AL64" s="36">
        <f t="shared" si="20"/>
        <v>0</v>
      </c>
      <c r="AM64" s="35"/>
      <c r="AN64" s="35" t="s">
        <v>54</v>
      </c>
      <c r="AO64" s="35"/>
      <c r="AP64" s="36">
        <f t="shared" si="21"/>
        <v>1</v>
      </c>
      <c r="AQ64" s="35"/>
      <c r="AR64" s="35"/>
      <c r="AS64" s="35"/>
      <c r="AT64" s="36">
        <f t="shared" si="22"/>
        <v>0</v>
      </c>
      <c r="AU64" s="37">
        <f t="shared" si="25"/>
        <v>1</v>
      </c>
      <c r="AV64" s="65"/>
      <c r="AW64" s="65"/>
      <c r="AX64" s="65"/>
      <c r="AY64" s="65"/>
      <c r="AZ64" s="65"/>
      <c r="BA64" s="65"/>
      <c r="BB64" s="65"/>
      <c r="BC64" s="65" t="s">
        <v>12</v>
      </c>
      <c r="BD64" s="65"/>
      <c r="BE64" s="65"/>
      <c r="BF64" s="65"/>
      <c r="BG64" s="65"/>
      <c r="BH64" s="39">
        <f t="shared" si="27"/>
        <v>0</v>
      </c>
    </row>
    <row r="65" spans="1:64" s="41" customFormat="1" ht="69.75" customHeight="1">
      <c r="A65" s="50"/>
      <c r="B65" s="50"/>
      <c r="C65" s="50"/>
      <c r="D65" s="50"/>
      <c r="E65" s="21">
        <v>52</v>
      </c>
      <c r="F65" s="55" t="s">
        <v>212</v>
      </c>
      <c r="G65" s="24" t="s">
        <v>80</v>
      </c>
      <c r="H65" s="56" t="s">
        <v>213</v>
      </c>
      <c r="I65" s="57">
        <v>5262007588</v>
      </c>
      <c r="J65" s="58"/>
      <c r="K65" s="84"/>
      <c r="L65" s="46"/>
      <c r="M65" s="30">
        <v>1</v>
      </c>
      <c r="N65" s="31"/>
      <c r="O65" s="31"/>
      <c r="P65" s="31"/>
      <c r="Q65" s="32">
        <f t="shared" si="14"/>
        <v>0</v>
      </c>
      <c r="R65" s="31"/>
      <c r="S65" s="31"/>
      <c r="T65" s="31"/>
      <c r="U65" s="32">
        <f t="shared" si="15"/>
        <v>0</v>
      </c>
      <c r="V65" s="31"/>
      <c r="W65" s="31"/>
      <c r="X65" s="31"/>
      <c r="Y65" s="32">
        <f t="shared" si="16"/>
        <v>0</v>
      </c>
      <c r="Z65" s="31"/>
      <c r="AA65" s="31"/>
      <c r="AB65" s="31"/>
      <c r="AC65" s="32">
        <f t="shared" si="17"/>
        <v>0</v>
      </c>
      <c r="AD65" s="34">
        <f t="shared" si="18"/>
        <v>0</v>
      </c>
      <c r="AE65" s="35"/>
      <c r="AF65" s="35"/>
      <c r="AG65" s="35"/>
      <c r="AH65" s="36">
        <f t="shared" si="19"/>
        <v>0</v>
      </c>
      <c r="AI65" s="35"/>
      <c r="AJ65" s="35"/>
      <c r="AK65" s="35"/>
      <c r="AL65" s="36">
        <f t="shared" si="20"/>
        <v>0</v>
      </c>
      <c r="AM65" s="35" t="s">
        <v>11</v>
      </c>
      <c r="AN65" s="35"/>
      <c r="AO65" s="35"/>
      <c r="AP65" s="36">
        <f t="shared" si="21"/>
        <v>1</v>
      </c>
      <c r="AQ65" s="35"/>
      <c r="AR65" s="35"/>
      <c r="AS65" s="35"/>
      <c r="AT65" s="36">
        <f t="shared" si="22"/>
        <v>0</v>
      </c>
      <c r="AU65" s="37" t="s">
        <v>11</v>
      </c>
      <c r="AV65" s="65"/>
      <c r="AW65" s="65"/>
      <c r="AX65" s="65" t="s">
        <v>161</v>
      </c>
      <c r="AY65" s="65"/>
      <c r="AZ65" s="65"/>
      <c r="BA65" s="65"/>
      <c r="BB65" s="65"/>
      <c r="BC65" s="65"/>
      <c r="BD65" s="65"/>
      <c r="BE65" s="65"/>
      <c r="BF65" s="65"/>
      <c r="BG65" s="65"/>
      <c r="BH65" s="39">
        <f t="shared" si="27"/>
        <v>0</v>
      </c>
    </row>
    <row r="66" spans="1:64" s="41" customFormat="1" ht="69.75" customHeight="1">
      <c r="A66" s="50"/>
      <c r="B66" s="50"/>
      <c r="C66" s="49">
        <v>1</v>
      </c>
      <c r="D66" s="49">
        <v>1</v>
      </c>
      <c r="E66" s="21">
        <v>53</v>
      </c>
      <c r="F66" s="55" t="s">
        <v>214</v>
      </c>
      <c r="G66" s="63" t="s">
        <v>136</v>
      </c>
      <c r="H66" s="56" t="s">
        <v>215</v>
      </c>
      <c r="I66" s="57">
        <v>4025008866</v>
      </c>
      <c r="J66" s="58"/>
      <c r="K66" s="84"/>
      <c r="L66" s="46"/>
      <c r="M66" s="30">
        <v>1</v>
      </c>
      <c r="N66" s="31"/>
      <c r="O66" s="31"/>
      <c r="P66" s="31"/>
      <c r="Q66" s="32">
        <f t="shared" si="14"/>
        <v>0</v>
      </c>
      <c r="R66" s="31"/>
      <c r="S66" s="31"/>
      <c r="T66" s="31"/>
      <c r="U66" s="32">
        <f t="shared" si="15"/>
        <v>0</v>
      </c>
      <c r="V66" s="31"/>
      <c r="W66" s="31"/>
      <c r="X66" s="31"/>
      <c r="Y66" s="32">
        <f t="shared" si="16"/>
        <v>0</v>
      </c>
      <c r="Z66" s="31" t="s">
        <v>157</v>
      </c>
      <c r="AA66" s="31"/>
      <c r="AB66" s="31"/>
      <c r="AC66" s="32">
        <f t="shared" si="17"/>
        <v>1</v>
      </c>
      <c r="AD66" s="34">
        <f t="shared" si="18"/>
        <v>1</v>
      </c>
      <c r="AE66" s="35"/>
      <c r="AF66" s="35"/>
      <c r="AG66" s="35"/>
      <c r="AH66" s="36">
        <f t="shared" si="19"/>
        <v>0</v>
      </c>
      <c r="AI66" s="35"/>
      <c r="AJ66" s="35"/>
      <c r="AK66" s="35"/>
      <c r="AL66" s="36">
        <f t="shared" si="20"/>
        <v>0</v>
      </c>
      <c r="AM66" s="35"/>
      <c r="AN66" s="35"/>
      <c r="AO66" s="35"/>
      <c r="AP66" s="36">
        <f t="shared" si="21"/>
        <v>0</v>
      </c>
      <c r="AQ66" s="35" t="s">
        <v>11</v>
      </c>
      <c r="AR66" s="35"/>
      <c r="AS66" s="35"/>
      <c r="AT66" s="36">
        <f t="shared" si="22"/>
        <v>1</v>
      </c>
      <c r="AU66" s="37" t="s">
        <v>11</v>
      </c>
      <c r="AV66" s="65"/>
      <c r="AW66" s="65"/>
      <c r="AX66" s="65"/>
      <c r="AY66" s="65"/>
      <c r="AZ66" s="65"/>
      <c r="BA66" s="65"/>
      <c r="BB66" s="65"/>
      <c r="BC66" s="65" t="s">
        <v>12</v>
      </c>
      <c r="BD66" s="65"/>
      <c r="BE66" s="65"/>
      <c r="BF66" s="65"/>
      <c r="BG66" s="65"/>
      <c r="BH66" s="39">
        <f t="shared" si="27"/>
        <v>0</v>
      </c>
    </row>
    <row r="67" spans="1:64" s="41" customFormat="1" ht="69.75" customHeight="1">
      <c r="A67" s="50"/>
      <c r="B67" s="50"/>
      <c r="C67" s="50"/>
      <c r="D67" s="50"/>
      <c r="E67" s="21">
        <v>54</v>
      </c>
      <c r="F67" s="55" t="s">
        <v>216</v>
      </c>
      <c r="G67" s="24" t="s">
        <v>132</v>
      </c>
      <c r="H67" s="56" t="s">
        <v>217</v>
      </c>
      <c r="I67" s="57">
        <v>5191402275</v>
      </c>
      <c r="J67" s="58"/>
      <c r="K67" s="84"/>
      <c r="L67" s="46"/>
      <c r="M67" s="30">
        <v>1</v>
      </c>
      <c r="N67" s="31"/>
      <c r="O67" s="31"/>
      <c r="P67" s="31"/>
      <c r="Q67" s="32">
        <f t="shared" si="14"/>
        <v>0</v>
      </c>
      <c r="R67" s="31"/>
      <c r="S67" s="31"/>
      <c r="T67" s="31"/>
      <c r="U67" s="32">
        <f t="shared" si="15"/>
        <v>0</v>
      </c>
      <c r="V67" s="31"/>
      <c r="W67" s="31"/>
      <c r="X67" s="31"/>
      <c r="Y67" s="32">
        <f t="shared" si="16"/>
        <v>0</v>
      </c>
      <c r="Z67" s="31"/>
      <c r="AA67" s="31"/>
      <c r="AB67" s="31"/>
      <c r="AC67" s="32">
        <f t="shared" si="17"/>
        <v>0</v>
      </c>
      <c r="AD67" s="34">
        <f t="shared" si="18"/>
        <v>0</v>
      </c>
      <c r="AE67" s="35"/>
      <c r="AF67" s="35"/>
      <c r="AG67" s="35"/>
      <c r="AH67" s="36">
        <f t="shared" si="19"/>
        <v>0</v>
      </c>
      <c r="AI67" s="35" t="s">
        <v>165</v>
      </c>
      <c r="AJ67" s="35"/>
      <c r="AK67" s="35"/>
      <c r="AL67" s="36">
        <f t="shared" si="20"/>
        <v>1</v>
      </c>
      <c r="AM67" s="35"/>
      <c r="AN67" s="35"/>
      <c r="AO67" s="35"/>
      <c r="AP67" s="36">
        <f t="shared" si="21"/>
        <v>0</v>
      </c>
      <c r="AQ67" s="35"/>
      <c r="AR67" s="35"/>
      <c r="AS67" s="35"/>
      <c r="AT67" s="36">
        <f t="shared" si="22"/>
        <v>0</v>
      </c>
      <c r="AU67" s="37">
        <f t="shared" si="25"/>
        <v>1</v>
      </c>
      <c r="AV67" s="65"/>
      <c r="AW67" s="65"/>
      <c r="AX67" s="65"/>
      <c r="AY67" s="65" t="s">
        <v>12</v>
      </c>
      <c r="AZ67" s="65"/>
      <c r="BA67" s="65"/>
      <c r="BB67" s="65"/>
      <c r="BC67" s="65"/>
      <c r="BD67" s="65"/>
      <c r="BE67" s="65"/>
      <c r="BF67" s="65"/>
      <c r="BG67" s="65"/>
      <c r="BH67" s="39">
        <f t="shared" si="27"/>
        <v>0</v>
      </c>
    </row>
    <row r="68" spans="1:64" s="41" customFormat="1" ht="69.75" customHeight="1">
      <c r="A68" s="50"/>
      <c r="B68" s="50"/>
      <c r="C68" s="49">
        <v>1</v>
      </c>
      <c r="D68" s="49">
        <v>1</v>
      </c>
      <c r="E68" s="21">
        <v>55</v>
      </c>
      <c r="F68" s="55" t="s">
        <v>218</v>
      </c>
      <c r="G68" s="24" t="s">
        <v>78</v>
      </c>
      <c r="H68" s="56" t="s">
        <v>219</v>
      </c>
      <c r="I68" s="57">
        <v>2452019434</v>
      </c>
      <c r="J68" s="58"/>
      <c r="K68" s="84"/>
      <c r="L68" s="46"/>
      <c r="M68" s="30">
        <v>1</v>
      </c>
      <c r="N68" s="31"/>
      <c r="O68" s="31"/>
      <c r="P68" s="31"/>
      <c r="Q68" s="32">
        <f t="shared" si="14"/>
        <v>0</v>
      </c>
      <c r="R68" s="31"/>
      <c r="S68" s="31"/>
      <c r="T68" s="31"/>
      <c r="U68" s="32">
        <f t="shared" si="15"/>
        <v>0</v>
      </c>
      <c r="V68" s="31"/>
      <c r="W68" s="31"/>
      <c r="X68" s="31"/>
      <c r="Y68" s="32">
        <f t="shared" si="16"/>
        <v>0</v>
      </c>
      <c r="Z68" s="31"/>
      <c r="AA68" s="31"/>
      <c r="AB68" s="31"/>
      <c r="AC68" s="32">
        <f t="shared" si="17"/>
        <v>0</v>
      </c>
      <c r="AD68" s="34">
        <f t="shared" si="18"/>
        <v>0</v>
      </c>
      <c r="AE68" s="35"/>
      <c r="AF68" s="35"/>
      <c r="AG68" s="35"/>
      <c r="AH68" s="36">
        <f t="shared" si="19"/>
        <v>0</v>
      </c>
      <c r="AI68" s="35"/>
      <c r="AJ68" s="35"/>
      <c r="AK68" s="35"/>
      <c r="AL68" s="36">
        <f t="shared" si="20"/>
        <v>0</v>
      </c>
      <c r="AM68" s="35"/>
      <c r="AN68" s="35"/>
      <c r="AO68" s="35"/>
      <c r="AP68" s="36">
        <f t="shared" si="21"/>
        <v>0</v>
      </c>
      <c r="AQ68" s="35" t="s">
        <v>91</v>
      </c>
      <c r="AR68" s="35"/>
      <c r="AS68" s="35"/>
      <c r="AT68" s="36">
        <f t="shared" si="22"/>
        <v>1</v>
      </c>
      <c r="AU68" s="37">
        <f t="shared" si="25"/>
        <v>1</v>
      </c>
      <c r="AV68" s="65"/>
      <c r="AW68" s="65"/>
      <c r="AX68" s="65"/>
      <c r="AY68" s="65"/>
      <c r="AZ68" s="65"/>
      <c r="BA68" s="65"/>
      <c r="BB68" s="65"/>
      <c r="BC68" s="65"/>
      <c r="BD68" s="65"/>
      <c r="BE68" s="65" t="s">
        <v>12</v>
      </c>
      <c r="BF68" s="65"/>
      <c r="BG68" s="65"/>
      <c r="BH68" s="39">
        <f t="shared" si="27"/>
        <v>1</v>
      </c>
    </row>
    <row r="69" spans="1:64" s="41" customFormat="1" ht="69.75" customHeight="1">
      <c r="A69" s="50"/>
      <c r="B69" s="50"/>
      <c r="C69" s="49">
        <v>1</v>
      </c>
      <c r="D69" s="50"/>
      <c r="E69" s="21">
        <v>56</v>
      </c>
      <c r="F69" s="55" t="s">
        <v>220</v>
      </c>
      <c r="G69" s="24" t="s">
        <v>36</v>
      </c>
      <c r="H69" s="56" t="s">
        <v>221</v>
      </c>
      <c r="I69" s="57">
        <v>7706042118</v>
      </c>
      <c r="J69" s="58"/>
      <c r="K69" s="84"/>
      <c r="L69" s="46"/>
      <c r="M69" s="30">
        <v>1</v>
      </c>
      <c r="N69" s="31"/>
      <c r="O69" s="31"/>
      <c r="P69" s="31"/>
      <c r="Q69" s="32">
        <f t="shared" si="14"/>
        <v>0</v>
      </c>
      <c r="R69" s="31"/>
      <c r="S69" s="31"/>
      <c r="T69" s="31"/>
      <c r="U69" s="32">
        <f t="shared" si="15"/>
        <v>0</v>
      </c>
      <c r="V69" s="31"/>
      <c r="W69" s="31"/>
      <c r="X69" s="31"/>
      <c r="Y69" s="32">
        <f t="shared" si="16"/>
        <v>0</v>
      </c>
      <c r="Z69" s="31"/>
      <c r="AA69" s="31"/>
      <c r="AB69" s="31"/>
      <c r="AC69" s="32">
        <f t="shared" si="17"/>
        <v>0</v>
      </c>
      <c r="AD69" s="34">
        <f t="shared" si="18"/>
        <v>0</v>
      </c>
      <c r="AE69" s="35"/>
      <c r="AF69" s="35"/>
      <c r="AG69" s="35"/>
      <c r="AH69" s="36">
        <f t="shared" si="19"/>
        <v>0</v>
      </c>
      <c r="AI69" s="35"/>
      <c r="AJ69" s="35"/>
      <c r="AK69" s="35"/>
      <c r="AL69" s="36">
        <f t="shared" si="20"/>
        <v>0</v>
      </c>
      <c r="AM69" s="35"/>
      <c r="AN69" s="35"/>
      <c r="AO69" s="35"/>
      <c r="AP69" s="36">
        <f t="shared" si="21"/>
        <v>0</v>
      </c>
      <c r="AQ69" s="35" t="s">
        <v>11</v>
      </c>
      <c r="AR69" s="35"/>
      <c r="AS69" s="35"/>
      <c r="AT69" s="36">
        <f t="shared" si="22"/>
        <v>1</v>
      </c>
      <c r="AU69" s="37" t="s">
        <v>11</v>
      </c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 t="s">
        <v>104</v>
      </c>
      <c r="BG69" s="65"/>
      <c r="BH69" s="39">
        <f t="shared" si="27"/>
        <v>1</v>
      </c>
    </row>
    <row r="70" spans="1:64" s="41" customFormat="1" ht="69.75" customHeight="1">
      <c r="A70" s="50"/>
      <c r="B70" s="50"/>
      <c r="C70" s="50"/>
      <c r="D70" s="50"/>
      <c r="E70" s="21">
        <v>57</v>
      </c>
      <c r="F70" s="55" t="s">
        <v>222</v>
      </c>
      <c r="G70" s="24" t="s">
        <v>36</v>
      </c>
      <c r="H70" s="56" t="s">
        <v>223</v>
      </c>
      <c r="I70" s="57">
        <v>7714713352</v>
      </c>
      <c r="J70" s="58"/>
      <c r="K70" s="84"/>
      <c r="L70" s="46"/>
      <c r="M70" s="30">
        <v>1</v>
      </c>
      <c r="N70" s="31"/>
      <c r="O70" s="31"/>
      <c r="P70" s="31"/>
      <c r="Q70" s="32">
        <f t="shared" si="14"/>
        <v>0</v>
      </c>
      <c r="R70" s="31"/>
      <c r="S70" s="31"/>
      <c r="T70" s="31"/>
      <c r="U70" s="32">
        <f t="shared" si="15"/>
        <v>0</v>
      </c>
      <c r="V70" s="31"/>
      <c r="W70" s="31"/>
      <c r="X70" s="31"/>
      <c r="Y70" s="32">
        <f t="shared" si="16"/>
        <v>0</v>
      </c>
      <c r="Z70" s="31"/>
      <c r="AA70" s="31"/>
      <c r="AB70" s="31"/>
      <c r="AC70" s="32">
        <f t="shared" si="17"/>
        <v>0</v>
      </c>
      <c r="AD70" s="34">
        <f t="shared" si="18"/>
        <v>0</v>
      </c>
      <c r="AE70" s="35"/>
      <c r="AF70" s="35"/>
      <c r="AG70" s="35"/>
      <c r="AH70" s="36">
        <f t="shared" si="19"/>
        <v>0</v>
      </c>
      <c r="AI70" s="35"/>
      <c r="AJ70" s="35"/>
      <c r="AK70" s="35"/>
      <c r="AL70" s="36">
        <f t="shared" si="20"/>
        <v>0</v>
      </c>
      <c r="AM70" s="35"/>
      <c r="AN70" s="35"/>
      <c r="AO70" s="35"/>
      <c r="AP70" s="36">
        <f t="shared" si="21"/>
        <v>0</v>
      </c>
      <c r="AQ70" s="35" t="s">
        <v>11</v>
      </c>
      <c r="AR70" s="35"/>
      <c r="AS70" s="35"/>
      <c r="AT70" s="36">
        <f t="shared" si="22"/>
        <v>1</v>
      </c>
      <c r="AU70" s="37" t="s">
        <v>11</v>
      </c>
      <c r="AV70" s="65" t="s">
        <v>150</v>
      </c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39">
        <f t="shared" si="27"/>
        <v>0</v>
      </c>
    </row>
    <row r="71" spans="1:64" s="41" customFormat="1" ht="46.5" customHeight="1">
      <c r="A71" s="50"/>
      <c r="B71" s="50"/>
      <c r="C71" s="49">
        <v>1</v>
      </c>
      <c r="D71" s="49">
        <v>1</v>
      </c>
      <c r="E71" s="21">
        <v>58</v>
      </c>
      <c r="F71" s="55" t="s">
        <v>224</v>
      </c>
      <c r="G71" s="63" t="s">
        <v>136</v>
      </c>
      <c r="H71" s="56" t="s">
        <v>225</v>
      </c>
      <c r="I71" s="57">
        <v>4028035723</v>
      </c>
      <c r="J71" s="58"/>
      <c r="K71" s="84"/>
      <c r="L71" s="46"/>
      <c r="M71" s="30">
        <v>1</v>
      </c>
      <c r="N71" s="31"/>
      <c r="O71" s="31"/>
      <c r="P71" s="31"/>
      <c r="Q71" s="32">
        <f t="shared" si="14"/>
        <v>0</v>
      </c>
      <c r="R71" s="31"/>
      <c r="S71" s="31"/>
      <c r="T71" s="31"/>
      <c r="U71" s="32">
        <f t="shared" si="15"/>
        <v>0</v>
      </c>
      <c r="V71" s="31"/>
      <c r="W71" s="31"/>
      <c r="X71" s="31"/>
      <c r="Y71" s="32">
        <f t="shared" si="16"/>
        <v>0</v>
      </c>
      <c r="Z71" s="31" t="s">
        <v>226</v>
      </c>
      <c r="AA71" s="31"/>
      <c r="AB71" s="31"/>
      <c r="AC71" s="32">
        <f t="shared" si="17"/>
        <v>1</v>
      </c>
      <c r="AD71" s="34">
        <f t="shared" si="18"/>
        <v>1</v>
      </c>
      <c r="AE71" s="35"/>
      <c r="AF71" s="35"/>
      <c r="AG71" s="35"/>
      <c r="AH71" s="36">
        <f t="shared" si="19"/>
        <v>0</v>
      </c>
      <c r="AI71" s="35"/>
      <c r="AJ71" s="35"/>
      <c r="AK71" s="35"/>
      <c r="AL71" s="36">
        <f t="shared" si="20"/>
        <v>0</v>
      </c>
      <c r="AM71" s="35"/>
      <c r="AN71" s="35"/>
      <c r="AO71" s="35"/>
      <c r="AP71" s="36">
        <f t="shared" si="21"/>
        <v>0</v>
      </c>
      <c r="AQ71" s="35" t="s">
        <v>11</v>
      </c>
      <c r="AR71" s="35"/>
      <c r="AS71" s="35"/>
      <c r="AT71" s="36">
        <f t="shared" si="22"/>
        <v>1</v>
      </c>
      <c r="AU71" s="37" t="s">
        <v>11</v>
      </c>
      <c r="AV71" s="65"/>
      <c r="AW71" s="65"/>
      <c r="AX71" s="65"/>
      <c r="AY71" s="65"/>
      <c r="AZ71" s="65"/>
      <c r="BA71" s="65"/>
      <c r="BB71" s="65"/>
      <c r="BC71" s="65"/>
      <c r="BD71" s="65"/>
      <c r="BE71" s="65" t="s">
        <v>12</v>
      </c>
      <c r="BF71" s="65"/>
      <c r="BG71" s="65"/>
      <c r="BH71" s="39">
        <f t="shared" si="27"/>
        <v>1</v>
      </c>
    </row>
    <row r="72" spans="1:64" s="41" customFormat="1" ht="46.5" customHeight="1">
      <c r="A72" s="50"/>
      <c r="B72" s="50"/>
      <c r="C72" s="49">
        <v>1</v>
      </c>
      <c r="D72" s="49">
        <v>1</v>
      </c>
      <c r="E72" s="21">
        <v>59</v>
      </c>
      <c r="F72" s="55" t="s">
        <v>227</v>
      </c>
      <c r="G72" s="24" t="s">
        <v>127</v>
      </c>
      <c r="H72" s="56" t="s">
        <v>228</v>
      </c>
      <c r="I72" s="57">
        <v>6904025874</v>
      </c>
      <c r="J72" s="58"/>
      <c r="K72" s="84"/>
      <c r="L72" s="46"/>
      <c r="M72" s="30">
        <v>1</v>
      </c>
      <c r="N72" s="31"/>
      <c r="O72" s="31"/>
      <c r="P72" s="31"/>
      <c r="Q72" s="32">
        <f t="shared" si="14"/>
        <v>0</v>
      </c>
      <c r="R72" s="31"/>
      <c r="S72" s="31"/>
      <c r="T72" s="31"/>
      <c r="U72" s="32">
        <f t="shared" si="15"/>
        <v>0</v>
      </c>
      <c r="V72" s="31"/>
      <c r="W72" s="31"/>
      <c r="X72" s="31"/>
      <c r="Y72" s="32">
        <f t="shared" si="16"/>
        <v>0</v>
      </c>
      <c r="Z72" s="31"/>
      <c r="AA72" s="31"/>
      <c r="AB72" s="31"/>
      <c r="AC72" s="32">
        <f t="shared" si="17"/>
        <v>0</v>
      </c>
      <c r="AD72" s="34">
        <f t="shared" si="18"/>
        <v>0</v>
      </c>
      <c r="AE72" s="35"/>
      <c r="AF72" s="35"/>
      <c r="AG72" s="35"/>
      <c r="AH72" s="36">
        <f t="shared" si="19"/>
        <v>0</v>
      </c>
      <c r="AI72" s="35"/>
      <c r="AJ72" s="35" t="s">
        <v>11</v>
      </c>
      <c r="AK72" s="35"/>
      <c r="AL72" s="36">
        <f t="shared" si="20"/>
        <v>1</v>
      </c>
      <c r="AM72" s="35"/>
      <c r="AN72" s="35"/>
      <c r="AO72" s="35"/>
      <c r="AP72" s="36">
        <f t="shared" si="21"/>
        <v>0</v>
      </c>
      <c r="AQ72" s="35"/>
      <c r="AR72" s="35"/>
      <c r="AS72" s="35"/>
      <c r="AT72" s="36">
        <f t="shared" si="22"/>
        <v>0</v>
      </c>
      <c r="AU72" s="37" t="s">
        <v>11</v>
      </c>
      <c r="AV72" s="65"/>
      <c r="AW72" s="65"/>
      <c r="AX72" s="65"/>
      <c r="AY72" s="65"/>
      <c r="AZ72" s="65"/>
      <c r="BA72" s="65"/>
      <c r="BB72" s="65"/>
      <c r="BC72" s="65" t="s">
        <v>149</v>
      </c>
      <c r="BD72" s="65"/>
      <c r="BE72" s="65"/>
      <c r="BF72" s="65"/>
      <c r="BG72" s="65"/>
      <c r="BH72" s="39">
        <f t="shared" si="27"/>
        <v>0</v>
      </c>
    </row>
    <row r="73" spans="1:64" s="41" customFormat="1" ht="93" customHeight="1">
      <c r="A73" s="50"/>
      <c r="B73" s="50"/>
      <c r="C73" s="50"/>
      <c r="D73" s="50"/>
      <c r="E73" s="21">
        <v>60</v>
      </c>
      <c r="F73" s="75" t="s">
        <v>229</v>
      </c>
      <c r="G73" s="73" t="s">
        <v>147</v>
      </c>
      <c r="H73" s="76" t="s">
        <v>230</v>
      </c>
      <c r="I73" s="72">
        <v>6439033109</v>
      </c>
      <c r="J73" s="77"/>
      <c r="K73" s="84"/>
      <c r="L73" s="46"/>
      <c r="M73" s="30">
        <v>1</v>
      </c>
      <c r="N73" s="31"/>
      <c r="O73" s="31"/>
      <c r="P73" s="31"/>
      <c r="Q73" s="32">
        <f t="shared" si="14"/>
        <v>0</v>
      </c>
      <c r="R73" s="31"/>
      <c r="S73" s="31"/>
      <c r="T73" s="31"/>
      <c r="U73" s="32">
        <f t="shared" si="15"/>
        <v>0</v>
      </c>
      <c r="V73" s="31"/>
      <c r="W73" s="31"/>
      <c r="X73" s="31"/>
      <c r="Y73" s="32">
        <f t="shared" si="16"/>
        <v>0</v>
      </c>
      <c r="Z73" s="31"/>
      <c r="AA73" s="31"/>
      <c r="AB73" s="31"/>
      <c r="AC73" s="32">
        <f t="shared" si="17"/>
        <v>0</v>
      </c>
      <c r="AD73" s="34">
        <f t="shared" si="18"/>
        <v>0</v>
      </c>
      <c r="AE73" s="35"/>
      <c r="AF73" s="35"/>
      <c r="AG73" s="35"/>
      <c r="AH73" s="36">
        <f t="shared" si="19"/>
        <v>0</v>
      </c>
      <c r="AI73" s="35"/>
      <c r="AJ73" s="35" t="s">
        <v>11</v>
      </c>
      <c r="AK73" s="35"/>
      <c r="AL73" s="36">
        <f t="shared" si="20"/>
        <v>1</v>
      </c>
      <c r="AM73" s="35"/>
      <c r="AN73" s="35"/>
      <c r="AO73" s="35"/>
      <c r="AP73" s="36">
        <f t="shared" si="21"/>
        <v>0</v>
      </c>
      <c r="AQ73" s="35"/>
      <c r="AR73" s="35"/>
      <c r="AS73" s="35"/>
      <c r="AT73" s="36">
        <f t="shared" si="22"/>
        <v>0</v>
      </c>
      <c r="AU73" s="37" t="s">
        <v>11</v>
      </c>
      <c r="AV73" s="65"/>
      <c r="AW73" s="65"/>
      <c r="AX73" s="65"/>
      <c r="AY73" s="65"/>
      <c r="AZ73" s="65" t="s">
        <v>11</v>
      </c>
      <c r="BA73" s="65"/>
      <c r="BB73" s="65"/>
      <c r="BC73" s="65"/>
      <c r="BD73" s="65"/>
      <c r="BE73" s="65"/>
      <c r="BF73" s="65"/>
      <c r="BG73" s="65"/>
      <c r="BH73" s="39">
        <f t="shared" si="27"/>
        <v>0</v>
      </c>
    </row>
    <row r="74" spans="1:64" s="41" customFormat="1" ht="69.75" customHeight="1">
      <c r="A74" s="50"/>
      <c r="B74" s="50"/>
      <c r="C74" s="50"/>
      <c r="D74" s="50"/>
      <c r="E74" s="21">
        <v>61</v>
      </c>
      <c r="F74" s="75" t="s">
        <v>231</v>
      </c>
      <c r="G74" s="73" t="s">
        <v>80</v>
      </c>
      <c r="H74" s="76" t="s">
        <v>232</v>
      </c>
      <c r="I74" s="72">
        <v>5249104705</v>
      </c>
      <c r="J74" s="77"/>
      <c r="K74" s="84"/>
      <c r="L74" s="46"/>
      <c r="M74" s="30">
        <v>1</v>
      </c>
      <c r="N74" s="31"/>
      <c r="O74" s="31"/>
      <c r="P74" s="31"/>
      <c r="Q74" s="32">
        <f t="shared" si="14"/>
        <v>0</v>
      </c>
      <c r="R74" s="31"/>
      <c r="S74" s="31"/>
      <c r="T74" s="31"/>
      <c r="U74" s="32">
        <f t="shared" si="15"/>
        <v>0</v>
      </c>
      <c r="V74" s="31"/>
      <c r="W74" s="31"/>
      <c r="X74" s="31"/>
      <c r="Y74" s="32">
        <f t="shared" si="16"/>
        <v>0</v>
      </c>
      <c r="Z74" s="31"/>
      <c r="AA74" s="31"/>
      <c r="AB74" s="31"/>
      <c r="AC74" s="32">
        <f t="shared" si="17"/>
        <v>0</v>
      </c>
      <c r="AD74" s="34">
        <f t="shared" si="18"/>
        <v>0</v>
      </c>
      <c r="AE74" s="35"/>
      <c r="AF74" s="35"/>
      <c r="AG74" s="35"/>
      <c r="AH74" s="36">
        <f t="shared" si="19"/>
        <v>0</v>
      </c>
      <c r="AI74" s="35"/>
      <c r="AJ74" s="35"/>
      <c r="AK74" s="35"/>
      <c r="AL74" s="36">
        <f t="shared" si="20"/>
        <v>0</v>
      </c>
      <c r="AM74" s="35" t="s">
        <v>11</v>
      </c>
      <c r="AN74" s="35"/>
      <c r="AO74" s="35"/>
      <c r="AP74" s="36">
        <f t="shared" si="21"/>
        <v>1</v>
      </c>
      <c r="AQ74" s="35"/>
      <c r="AR74" s="35"/>
      <c r="AS74" s="35"/>
      <c r="AT74" s="36">
        <f t="shared" si="22"/>
        <v>0</v>
      </c>
      <c r="AU74" s="37" t="s">
        <v>11</v>
      </c>
      <c r="AV74" s="65"/>
      <c r="AW74" s="65"/>
      <c r="AX74" s="65" t="s">
        <v>161</v>
      </c>
      <c r="AY74" s="65"/>
      <c r="AZ74" s="65"/>
      <c r="BA74" s="65"/>
      <c r="BB74" s="65"/>
      <c r="BC74" s="65"/>
      <c r="BD74" s="65"/>
      <c r="BE74" s="65"/>
      <c r="BF74" s="65"/>
      <c r="BG74" s="65"/>
      <c r="BH74" s="39">
        <f t="shared" si="27"/>
        <v>0</v>
      </c>
    </row>
    <row r="75" spans="1:64" ht="116.25" customHeight="1">
      <c r="A75" s="74"/>
      <c r="B75" s="38"/>
      <c r="C75" s="38"/>
      <c r="D75" s="38"/>
      <c r="E75" s="21">
        <v>62</v>
      </c>
      <c r="F75" s="75" t="s">
        <v>233</v>
      </c>
      <c r="G75" s="73" t="s">
        <v>53</v>
      </c>
      <c r="H75" s="76" t="s">
        <v>234</v>
      </c>
      <c r="I75" s="72">
        <v>7801201880</v>
      </c>
      <c r="J75" s="77"/>
      <c r="K75" s="46"/>
      <c r="L75" s="46"/>
      <c r="M75" s="68">
        <v>1</v>
      </c>
      <c r="N75" s="31"/>
      <c r="O75" s="31"/>
      <c r="P75" s="31"/>
      <c r="Q75" s="32"/>
      <c r="R75" s="31"/>
      <c r="S75" s="31"/>
      <c r="T75" s="31"/>
      <c r="U75" s="32"/>
      <c r="V75" s="31"/>
      <c r="W75" s="31"/>
      <c r="X75" s="31"/>
      <c r="Y75" s="32"/>
      <c r="Z75" s="31"/>
      <c r="AA75" s="31"/>
      <c r="AB75" s="31"/>
      <c r="AC75" s="78"/>
      <c r="AD75" s="33">
        <f>COUNTA(N75:AB75)</f>
        <v>0</v>
      </c>
      <c r="AE75" s="80"/>
      <c r="AF75" s="80"/>
      <c r="AG75" s="80"/>
      <c r="AH75" s="36"/>
      <c r="AI75" s="80"/>
      <c r="AJ75" s="80"/>
      <c r="AK75" s="80"/>
      <c r="AL75" s="36"/>
      <c r="AM75" s="80"/>
      <c r="AN75" s="80"/>
      <c r="AO75" s="80"/>
      <c r="AP75" s="36"/>
      <c r="AQ75" s="80" t="s">
        <v>11</v>
      </c>
      <c r="AR75" s="80"/>
      <c r="AS75" s="80"/>
      <c r="AT75" s="36"/>
      <c r="AU75" s="37" t="s">
        <v>11</v>
      </c>
      <c r="AV75" s="65"/>
      <c r="AW75" s="65"/>
      <c r="AX75" s="65"/>
      <c r="AY75" s="65"/>
      <c r="AZ75" s="65"/>
      <c r="BA75" s="65"/>
      <c r="BB75" s="65"/>
      <c r="BC75" s="65"/>
      <c r="BD75" s="65" t="s">
        <v>12</v>
      </c>
      <c r="BE75" s="65"/>
      <c r="BF75" s="65"/>
      <c r="BG75" s="65"/>
      <c r="BH75" s="39"/>
      <c r="BI75" s="74"/>
    </row>
    <row r="76" spans="1:64" ht="116.25" customHeight="1">
      <c r="A76" s="74"/>
      <c r="B76" s="38"/>
      <c r="C76" s="38" t="s">
        <v>38</v>
      </c>
      <c r="D76" s="38"/>
      <c r="E76" s="21">
        <v>63</v>
      </c>
      <c r="F76" s="75" t="s">
        <v>235</v>
      </c>
      <c r="G76" s="73" t="s">
        <v>102</v>
      </c>
      <c r="H76" s="76" t="s">
        <v>236</v>
      </c>
      <c r="I76" s="72">
        <v>6660004669</v>
      </c>
      <c r="J76" s="77"/>
      <c r="K76" s="46"/>
      <c r="L76" s="46"/>
      <c r="M76" s="68">
        <v>1</v>
      </c>
      <c r="N76" s="31"/>
      <c r="O76" s="31"/>
      <c r="P76" s="31"/>
      <c r="Q76" s="32"/>
      <c r="R76" s="31"/>
      <c r="S76" s="31"/>
      <c r="T76" s="31"/>
      <c r="U76" s="32"/>
      <c r="V76" s="31"/>
      <c r="W76" s="31"/>
      <c r="X76" s="31"/>
      <c r="Y76" s="32"/>
      <c r="Z76" s="31"/>
      <c r="AA76" s="31"/>
      <c r="AB76" s="31"/>
      <c r="AC76" s="78"/>
      <c r="AD76" s="33">
        <f>COUNTA(N76:AB76)</f>
        <v>0</v>
      </c>
      <c r="AE76" s="80"/>
      <c r="AF76" s="80"/>
      <c r="AG76" s="80"/>
      <c r="AH76" s="36"/>
      <c r="AI76" s="80" t="s">
        <v>122</v>
      </c>
      <c r="AJ76" s="80"/>
      <c r="AK76" s="80"/>
      <c r="AL76" s="36"/>
      <c r="AM76" s="80"/>
      <c r="AN76" s="80"/>
      <c r="AO76" s="80"/>
      <c r="AP76" s="36"/>
      <c r="AQ76" s="80"/>
      <c r="AR76" s="80"/>
      <c r="AS76" s="80"/>
      <c r="AT76" s="36"/>
      <c r="AU76" s="37">
        <f>COUNTA(AE76:AS76)</f>
        <v>1</v>
      </c>
      <c r="AV76" s="65"/>
      <c r="AW76" s="65"/>
      <c r="AX76" s="65"/>
      <c r="AY76" s="65"/>
      <c r="AZ76" s="65" t="s">
        <v>12</v>
      </c>
      <c r="BA76" s="65"/>
      <c r="BB76" s="65"/>
      <c r="BC76" s="65"/>
      <c r="BD76" s="65"/>
      <c r="BE76" s="65"/>
      <c r="BF76" s="65"/>
      <c r="BG76" s="65"/>
      <c r="BH76" s="39"/>
      <c r="BI76" s="74"/>
    </row>
    <row r="77" spans="1:64" ht="116.25" customHeight="1">
      <c r="A77" s="74"/>
      <c r="B77" s="38"/>
      <c r="C77" s="38" t="s">
        <v>38</v>
      </c>
      <c r="D77" s="38"/>
      <c r="E77" s="21">
        <v>64</v>
      </c>
      <c r="F77" s="75" t="s">
        <v>237</v>
      </c>
      <c r="G77" s="73" t="s">
        <v>53</v>
      </c>
      <c r="H77" s="76" t="s">
        <v>238</v>
      </c>
      <c r="I77" s="72">
        <v>7816183383</v>
      </c>
      <c r="J77" s="77"/>
      <c r="K77" s="46"/>
      <c r="L77" s="46"/>
      <c r="M77" s="68">
        <v>1</v>
      </c>
      <c r="N77" s="31"/>
      <c r="O77" s="31"/>
      <c r="P77" s="31"/>
      <c r="Q77" s="32"/>
      <c r="R77" s="31"/>
      <c r="S77" s="31"/>
      <c r="T77" s="31"/>
      <c r="U77" s="32"/>
      <c r="V77" s="31"/>
      <c r="W77" s="31"/>
      <c r="X77" s="31"/>
      <c r="Y77" s="32"/>
      <c r="Z77" s="31"/>
      <c r="AA77" s="31"/>
      <c r="AB77" s="31"/>
      <c r="AC77" s="78"/>
      <c r="AD77" s="33">
        <f>COUNTA(N77:AB77)</f>
        <v>0</v>
      </c>
      <c r="AE77" s="80"/>
      <c r="AF77" s="80"/>
      <c r="AG77" s="80"/>
      <c r="AH77" s="36"/>
      <c r="AI77" s="80"/>
      <c r="AJ77" s="80"/>
      <c r="AK77" s="80"/>
      <c r="AL77" s="36"/>
      <c r="AM77" s="80"/>
      <c r="AN77" s="80"/>
      <c r="AO77" s="80"/>
      <c r="AP77" s="36"/>
      <c r="AQ77" s="80" t="s">
        <v>11</v>
      </c>
      <c r="AR77" s="80"/>
      <c r="AS77" s="80"/>
      <c r="AT77" s="36"/>
      <c r="AU77" s="37" t="s">
        <v>11</v>
      </c>
      <c r="AV77" s="65"/>
      <c r="AW77" s="65" t="s">
        <v>12</v>
      </c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39"/>
      <c r="BI77" s="74"/>
    </row>
    <row r="78" spans="1:64" ht="69.75" customHeight="1">
      <c r="A78" s="74"/>
      <c r="B78" s="38"/>
      <c r="C78" s="38" t="s">
        <v>38</v>
      </c>
      <c r="D78" s="38"/>
      <c r="E78" s="21">
        <v>65</v>
      </c>
      <c r="F78" s="75" t="s">
        <v>239</v>
      </c>
      <c r="G78" s="73" t="s">
        <v>36</v>
      </c>
      <c r="H78" s="76" t="s">
        <v>240</v>
      </c>
      <c r="I78" s="72">
        <v>7708090766</v>
      </c>
      <c r="J78" s="77"/>
      <c r="K78" s="46"/>
      <c r="L78" s="46"/>
      <c r="M78" s="68">
        <v>1</v>
      </c>
      <c r="N78" s="31"/>
      <c r="O78" s="31"/>
      <c r="P78" s="31"/>
      <c r="Q78" s="32"/>
      <c r="R78" s="31"/>
      <c r="S78" s="31"/>
      <c r="T78" s="31"/>
      <c r="U78" s="32"/>
      <c r="V78" s="31"/>
      <c r="W78" s="31"/>
      <c r="X78" s="31"/>
      <c r="Y78" s="32"/>
      <c r="Z78" s="31"/>
      <c r="AA78" s="31"/>
      <c r="AB78" s="31"/>
      <c r="AC78" s="78"/>
      <c r="AD78" s="33">
        <f>COUNTA(N78:AB78)</f>
        <v>0</v>
      </c>
      <c r="AE78" s="80"/>
      <c r="AF78" s="80"/>
      <c r="AG78" s="80"/>
      <c r="AH78" s="36"/>
      <c r="AI78" s="80"/>
      <c r="AJ78" s="80"/>
      <c r="AK78" s="80"/>
      <c r="AL78" s="36"/>
      <c r="AM78" s="80"/>
      <c r="AN78" s="80"/>
      <c r="AO78" s="80"/>
      <c r="AP78" s="36"/>
      <c r="AQ78" s="80" t="s">
        <v>11</v>
      </c>
      <c r="AR78" s="80"/>
      <c r="AS78" s="80"/>
      <c r="AT78" s="36"/>
      <c r="AU78" s="37" t="s">
        <v>11</v>
      </c>
      <c r="AV78" s="65"/>
      <c r="AW78" s="65"/>
      <c r="AX78" s="65"/>
      <c r="AY78" s="65"/>
      <c r="AZ78" s="65"/>
      <c r="BA78" s="65"/>
      <c r="BB78" s="65"/>
      <c r="BC78" s="65" t="s">
        <v>12</v>
      </c>
      <c r="BD78" s="65"/>
      <c r="BE78" s="65"/>
      <c r="BF78" s="65"/>
      <c r="BG78" s="65"/>
      <c r="BH78" s="39"/>
      <c r="BI78" s="74"/>
    </row>
    <row r="79" spans="1:64" ht="69.75" customHeight="1">
      <c r="A79" s="74"/>
      <c r="B79" s="38"/>
      <c r="C79" s="38" t="s">
        <v>38</v>
      </c>
      <c r="D79" s="38"/>
      <c r="E79" s="21">
        <v>66</v>
      </c>
      <c r="F79" s="75" t="s">
        <v>241</v>
      </c>
      <c r="G79" s="73" t="s">
        <v>36</v>
      </c>
      <c r="H79" s="76" t="s">
        <v>242</v>
      </c>
      <c r="I79" s="72">
        <v>7703546830</v>
      </c>
      <c r="J79" s="88"/>
      <c r="K79" s="46"/>
      <c r="L79" s="46"/>
      <c r="M79" s="68">
        <v>1</v>
      </c>
      <c r="N79" s="31"/>
      <c r="O79" s="31"/>
      <c r="P79" s="31"/>
      <c r="Q79" s="32"/>
      <c r="R79" s="31"/>
      <c r="S79" s="31"/>
      <c r="T79" s="31"/>
      <c r="U79" s="32"/>
      <c r="V79" s="31"/>
      <c r="W79" s="31"/>
      <c r="X79" s="31"/>
      <c r="Y79" s="32"/>
      <c r="Z79" s="31"/>
      <c r="AA79" s="31"/>
      <c r="AB79" s="31"/>
      <c r="AC79" s="78"/>
      <c r="AD79" s="33">
        <f>COUNTA(N79:AB79)</f>
        <v>0</v>
      </c>
      <c r="AE79" s="80"/>
      <c r="AF79" s="80"/>
      <c r="AG79" s="80"/>
      <c r="AH79" s="36"/>
      <c r="AI79" s="80"/>
      <c r="AJ79" s="80"/>
      <c r="AK79" s="80"/>
      <c r="AL79" s="36"/>
      <c r="AM79" s="80"/>
      <c r="AN79" s="80"/>
      <c r="AO79" s="80"/>
      <c r="AP79" s="36"/>
      <c r="AQ79" s="80" t="s">
        <v>11</v>
      </c>
      <c r="AR79" s="80"/>
      <c r="AS79" s="80"/>
      <c r="AT79" s="36"/>
      <c r="AU79" s="37" t="s">
        <v>11</v>
      </c>
      <c r="AV79" s="65"/>
      <c r="AW79" s="65"/>
      <c r="AX79" s="65"/>
      <c r="AY79" s="65"/>
      <c r="AZ79" s="65"/>
      <c r="BA79" s="65"/>
      <c r="BB79" s="65"/>
      <c r="BC79" s="65"/>
      <c r="BD79" s="65"/>
      <c r="BE79" s="65" t="s">
        <v>12</v>
      </c>
      <c r="BF79" s="65"/>
      <c r="BG79" s="65"/>
      <c r="BH79" s="39"/>
      <c r="BI79" s="74"/>
    </row>
    <row r="80" spans="1:64" s="99" customFormat="1" ht="69.75">
      <c r="A80" s="89"/>
      <c r="B80" s="90"/>
      <c r="C80" s="90"/>
      <c r="D80" s="90"/>
      <c r="E80" s="21">
        <v>67</v>
      </c>
      <c r="F80" s="91" t="s">
        <v>243</v>
      </c>
      <c r="G80" s="92" t="s">
        <v>55</v>
      </c>
      <c r="H80" s="102" t="s">
        <v>244</v>
      </c>
      <c r="I80" s="57">
        <v>3666001147</v>
      </c>
      <c r="J80" s="100"/>
      <c r="K80" s="17"/>
      <c r="L80" s="44" t="s">
        <v>38</v>
      </c>
      <c r="M80" s="30" t="s">
        <v>38</v>
      </c>
      <c r="N80" s="69"/>
      <c r="O80" s="93"/>
      <c r="P80" s="69"/>
      <c r="Q80" s="69"/>
      <c r="R80" s="69"/>
      <c r="S80" s="93"/>
      <c r="T80" s="69"/>
      <c r="U80" s="69"/>
      <c r="V80" s="69"/>
      <c r="W80" s="93"/>
      <c r="X80" s="69"/>
      <c r="Y80" s="69"/>
      <c r="Z80" s="69"/>
      <c r="AA80" s="93"/>
      <c r="AB80" s="93"/>
      <c r="AC80" s="69"/>
      <c r="AD80" s="69"/>
      <c r="AE80" s="94"/>
      <c r="AF80" s="94"/>
      <c r="AG80" s="94"/>
      <c r="AH80" s="101"/>
      <c r="AI80" s="94"/>
      <c r="AJ80" s="94"/>
      <c r="AK80" s="94"/>
      <c r="AL80" s="101"/>
      <c r="AM80" s="94"/>
      <c r="AN80" s="94"/>
      <c r="AO80" s="95"/>
      <c r="AP80" s="101"/>
      <c r="AQ80" s="94"/>
      <c r="AR80" s="94"/>
      <c r="AS80" s="95"/>
      <c r="AT80" s="101"/>
      <c r="AU80" s="96"/>
      <c r="AV80" s="65"/>
      <c r="AW80" s="65" t="s">
        <v>12</v>
      </c>
      <c r="AX80" s="65"/>
      <c r="AY80" s="65"/>
      <c r="AZ80" s="65"/>
      <c r="BA80" s="65"/>
      <c r="BB80" s="65"/>
      <c r="BC80" s="65"/>
      <c r="BD80" s="65"/>
      <c r="BE80" s="124"/>
      <c r="BF80" s="124"/>
      <c r="BG80" s="124"/>
      <c r="BH80" s="97"/>
      <c r="BI80" s="98"/>
      <c r="BJ80" s="98"/>
      <c r="BK80" s="98"/>
      <c r="BL80" s="98"/>
    </row>
    <row r="81" spans="1:64" s="99" customFormat="1" ht="93">
      <c r="A81" s="89"/>
      <c r="B81" s="90"/>
      <c r="C81" s="90"/>
      <c r="D81" s="90"/>
      <c r="E81" s="21">
        <v>68</v>
      </c>
      <c r="F81" s="91" t="s">
        <v>245</v>
      </c>
      <c r="G81" s="92" t="s">
        <v>154</v>
      </c>
      <c r="H81" s="102" t="s">
        <v>246</v>
      </c>
      <c r="I81" s="57">
        <v>5302012065</v>
      </c>
      <c r="J81" s="100"/>
      <c r="K81" s="17"/>
      <c r="L81" s="46"/>
      <c r="M81" s="30" t="s">
        <v>38</v>
      </c>
      <c r="N81" s="69"/>
      <c r="O81" s="93"/>
      <c r="P81" s="69"/>
      <c r="Q81" s="69"/>
      <c r="R81" s="69"/>
      <c r="S81" s="93"/>
      <c r="T81" s="69"/>
      <c r="U81" s="69"/>
      <c r="V81" s="69"/>
      <c r="W81" s="93"/>
      <c r="X81" s="69"/>
      <c r="Y81" s="69"/>
      <c r="Z81" s="69"/>
      <c r="AA81" s="93"/>
      <c r="AB81" s="93"/>
      <c r="AC81" s="69"/>
      <c r="AD81" s="69"/>
      <c r="AE81" s="94"/>
      <c r="AF81" s="94"/>
      <c r="AG81" s="94"/>
      <c r="AH81" s="101"/>
      <c r="AI81" s="94"/>
      <c r="AJ81" s="94"/>
      <c r="AK81" s="94"/>
      <c r="AL81" s="101"/>
      <c r="AM81" s="94"/>
      <c r="AN81" s="94"/>
      <c r="AO81" s="95"/>
      <c r="AP81" s="101"/>
      <c r="AQ81" s="94"/>
      <c r="AR81" s="94"/>
      <c r="AS81" s="95"/>
      <c r="AT81" s="101"/>
      <c r="AU81" s="96"/>
      <c r="AV81" s="65"/>
      <c r="AW81" s="65" t="s">
        <v>12</v>
      </c>
      <c r="AX81" s="65"/>
      <c r="AY81" s="65"/>
      <c r="AZ81" s="65"/>
      <c r="BA81" s="65"/>
      <c r="BB81" s="65"/>
      <c r="BC81" s="65"/>
      <c r="BD81" s="65"/>
      <c r="BE81" s="124"/>
      <c r="BF81" s="124"/>
      <c r="BG81" s="124"/>
      <c r="BH81" s="97"/>
      <c r="BI81" s="98"/>
      <c r="BJ81" s="98"/>
      <c r="BK81" s="98"/>
      <c r="BL81" s="98"/>
    </row>
    <row r="82" spans="1:64" s="99" customFormat="1" ht="46.5">
      <c r="A82" s="89"/>
      <c r="B82" s="90"/>
      <c r="C82" s="90"/>
      <c r="D82" s="90"/>
      <c r="E82" s="21">
        <v>69</v>
      </c>
      <c r="F82" s="91" t="s">
        <v>247</v>
      </c>
      <c r="G82" s="92" t="s">
        <v>36</v>
      </c>
      <c r="H82" s="102" t="s">
        <v>248</v>
      </c>
      <c r="I82" s="57">
        <v>7706544051</v>
      </c>
      <c r="J82" s="100"/>
      <c r="K82" s="17"/>
      <c r="L82" s="46"/>
      <c r="M82" s="30" t="s">
        <v>38</v>
      </c>
      <c r="N82" s="69"/>
      <c r="O82" s="93"/>
      <c r="P82" s="69"/>
      <c r="Q82" s="69"/>
      <c r="R82" s="69"/>
      <c r="S82" s="93"/>
      <c r="T82" s="69"/>
      <c r="U82" s="69"/>
      <c r="V82" s="69"/>
      <c r="W82" s="93"/>
      <c r="X82" s="69"/>
      <c r="Y82" s="69"/>
      <c r="Z82" s="69"/>
      <c r="AA82" s="93"/>
      <c r="AB82" s="93"/>
      <c r="AC82" s="69"/>
      <c r="AD82" s="69"/>
      <c r="AE82" s="94"/>
      <c r="AF82" s="94"/>
      <c r="AG82" s="94"/>
      <c r="AH82" s="101"/>
      <c r="AI82" s="94"/>
      <c r="AJ82" s="94"/>
      <c r="AK82" s="94"/>
      <c r="AL82" s="101"/>
      <c r="AM82" s="94"/>
      <c r="AN82" s="94"/>
      <c r="AO82" s="95"/>
      <c r="AP82" s="101"/>
      <c r="AQ82" s="94"/>
      <c r="AR82" s="94"/>
      <c r="AS82" s="95"/>
      <c r="AT82" s="101"/>
      <c r="AU82" s="96"/>
      <c r="AV82" s="65"/>
      <c r="AW82" s="65"/>
      <c r="AX82" s="65"/>
      <c r="AY82" s="65"/>
      <c r="AZ82" s="65"/>
      <c r="BA82" s="65"/>
      <c r="BB82" s="65"/>
      <c r="BC82" s="65"/>
      <c r="BD82" s="65"/>
      <c r="BE82" s="65" t="s">
        <v>12</v>
      </c>
      <c r="BF82" s="124"/>
      <c r="BG82" s="124"/>
      <c r="BH82" s="97"/>
      <c r="BI82" s="98"/>
      <c r="BJ82" s="98"/>
      <c r="BK82" s="98"/>
      <c r="BL82" s="98"/>
    </row>
    <row r="83" spans="1:64" s="99" customFormat="1" ht="139.5">
      <c r="A83" s="89"/>
      <c r="B83" s="90"/>
      <c r="C83" s="90"/>
      <c r="D83" s="90"/>
      <c r="E83" s="21">
        <v>70</v>
      </c>
      <c r="F83" s="91" t="s">
        <v>249</v>
      </c>
      <c r="G83" s="92" t="s">
        <v>78</v>
      </c>
      <c r="H83" s="102" t="s">
        <v>268</v>
      </c>
      <c r="I83" s="57">
        <v>2452026745</v>
      </c>
      <c r="J83" s="100"/>
      <c r="K83" s="17"/>
      <c r="L83" s="46"/>
      <c r="M83" s="30" t="s">
        <v>38</v>
      </c>
      <c r="N83" s="69"/>
      <c r="O83" s="93"/>
      <c r="P83" s="69"/>
      <c r="Q83" s="69"/>
      <c r="R83" s="69"/>
      <c r="S83" s="93"/>
      <c r="T83" s="69"/>
      <c r="U83" s="69"/>
      <c r="V83" s="69"/>
      <c r="W83" s="93"/>
      <c r="X83" s="69"/>
      <c r="Y83" s="69"/>
      <c r="Z83" s="69"/>
      <c r="AA83" s="93"/>
      <c r="AB83" s="93"/>
      <c r="AC83" s="69"/>
      <c r="AD83" s="69"/>
      <c r="AE83" s="94"/>
      <c r="AF83" s="94"/>
      <c r="AG83" s="94"/>
      <c r="AH83" s="101"/>
      <c r="AI83" s="94"/>
      <c r="AJ83" s="94"/>
      <c r="AK83" s="94"/>
      <c r="AL83" s="101"/>
      <c r="AM83" s="94"/>
      <c r="AN83" s="94"/>
      <c r="AO83" s="95"/>
      <c r="AP83" s="101"/>
      <c r="AQ83" s="94"/>
      <c r="AR83" s="94"/>
      <c r="AS83" s="95"/>
      <c r="AT83" s="101"/>
      <c r="AU83" s="96"/>
      <c r="AV83" s="65"/>
      <c r="AW83" s="65"/>
      <c r="AX83" s="65"/>
      <c r="AY83" s="65"/>
      <c r="AZ83" s="65"/>
      <c r="BA83" s="65"/>
      <c r="BB83" s="65"/>
      <c r="BC83" s="65"/>
      <c r="BD83" s="65" t="s">
        <v>12</v>
      </c>
      <c r="BE83" s="124"/>
      <c r="BF83" s="124"/>
      <c r="BG83" s="124"/>
      <c r="BH83" s="97"/>
      <c r="BI83" s="98"/>
      <c r="BJ83" s="98"/>
      <c r="BK83" s="98"/>
      <c r="BL83" s="98"/>
    </row>
    <row r="84" spans="1:64" s="113" customFormat="1">
      <c r="A84" s="131"/>
      <c r="B84" s="132"/>
      <c r="C84" s="132"/>
      <c r="D84" s="132"/>
      <c r="E84" s="132"/>
      <c r="F84" s="133"/>
      <c r="G84" s="134"/>
      <c r="H84" s="135"/>
      <c r="I84" s="125"/>
      <c r="J84" s="103"/>
      <c r="K84" s="125"/>
      <c r="L84" s="103"/>
      <c r="M84" s="103"/>
      <c r="N84" s="103"/>
      <c r="O84" s="125"/>
      <c r="P84" s="103"/>
      <c r="Q84" s="103"/>
      <c r="R84" s="103"/>
      <c r="S84" s="125"/>
      <c r="T84" s="103"/>
      <c r="U84" s="103"/>
      <c r="V84" s="103"/>
      <c r="W84" s="125"/>
      <c r="X84" s="103"/>
      <c r="Y84" s="103"/>
      <c r="Z84" s="103"/>
      <c r="AA84" s="125"/>
      <c r="AB84" s="125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25"/>
      <c r="AP84" s="103"/>
      <c r="AQ84" s="103"/>
      <c r="AR84" s="103"/>
      <c r="AS84" s="125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26"/>
      <c r="BF84" s="126"/>
      <c r="BG84" s="126"/>
      <c r="BH84" s="136"/>
      <c r="BI84" s="136"/>
      <c r="BJ84" s="136"/>
      <c r="BK84" s="136"/>
      <c r="BL84" s="136"/>
    </row>
    <row r="85" spans="1:64">
      <c r="F85" s="104" t="s">
        <v>253</v>
      </c>
      <c r="G85" s="105"/>
      <c r="H85" s="106"/>
      <c r="I85" s="107"/>
      <c r="J85" s="107"/>
      <c r="K85" s="127"/>
      <c r="L85" s="127"/>
      <c r="M85" s="127"/>
      <c r="N85" s="107"/>
      <c r="O85" s="107"/>
      <c r="P85" s="107"/>
      <c r="Q85" s="105"/>
      <c r="R85" s="107"/>
      <c r="S85" s="107"/>
      <c r="T85" s="107"/>
      <c r="U85" s="105"/>
      <c r="V85" s="107"/>
      <c r="W85" s="107"/>
      <c r="X85" s="107"/>
      <c r="Y85" s="105"/>
      <c r="Z85" s="107"/>
      <c r="AA85" s="107"/>
      <c r="AB85" s="107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64" ht="27" customHeight="1">
      <c r="F86" s="128"/>
      <c r="G86" s="128"/>
      <c r="H86" s="150" t="s">
        <v>254</v>
      </c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</row>
    <row r="87" spans="1:64">
      <c r="F87" s="128"/>
      <c r="G87" s="128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</row>
    <row r="88" spans="1:64">
      <c r="F88" s="128"/>
      <c r="H88" s="151" t="s">
        <v>255</v>
      </c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</row>
    <row r="89" spans="1:64">
      <c r="F89" s="128"/>
      <c r="H89" s="109"/>
      <c r="I89" s="110"/>
      <c r="J89" s="109"/>
      <c r="K89" s="111"/>
      <c r="L89" s="111"/>
      <c r="M89" s="111"/>
      <c r="N89" s="112"/>
      <c r="O89" s="112"/>
      <c r="P89" s="112"/>
      <c r="R89" s="112"/>
      <c r="S89" s="112"/>
      <c r="T89" s="112"/>
      <c r="V89" s="112"/>
      <c r="W89" s="112"/>
      <c r="X89" s="112"/>
      <c r="Z89" s="112"/>
      <c r="AV89" s="13"/>
      <c r="AW89" s="13"/>
      <c r="AX89" s="13"/>
      <c r="AY89" s="13"/>
      <c r="AZ89" s="13"/>
      <c r="BA89" s="14"/>
      <c r="BB89" s="14"/>
      <c r="BC89" s="14"/>
      <c r="BD89" s="14"/>
      <c r="BE89" s="13"/>
      <c r="BF89" s="13"/>
      <c r="BG89" s="13"/>
    </row>
    <row r="90" spans="1:64">
      <c r="F90" s="128"/>
      <c r="H90" s="151" t="s">
        <v>256</v>
      </c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</row>
    <row r="91" spans="1:64">
      <c r="F91" s="128"/>
      <c r="AV91" s="13"/>
      <c r="AW91" s="13"/>
      <c r="AX91" s="13"/>
      <c r="AY91" s="13"/>
      <c r="AZ91" s="13"/>
      <c r="BA91" s="14"/>
      <c r="BB91" s="14"/>
      <c r="BC91" s="14"/>
      <c r="BD91" s="14"/>
      <c r="BE91" s="13"/>
      <c r="BF91" s="13"/>
      <c r="BG91" s="13"/>
    </row>
    <row r="92" spans="1:64">
      <c r="F92" s="128"/>
      <c r="AV92" s="13"/>
      <c r="AW92" s="13"/>
      <c r="AX92" s="13"/>
      <c r="AY92" s="13"/>
      <c r="AZ92" s="13"/>
      <c r="BA92" s="14"/>
      <c r="BB92" s="14"/>
      <c r="BC92" s="14"/>
      <c r="BD92" s="14"/>
      <c r="BE92" s="13"/>
      <c r="BF92" s="13"/>
      <c r="BG92" s="13"/>
    </row>
    <row r="93" spans="1:64">
      <c r="F93" s="128"/>
      <c r="AV93" s="13"/>
      <c r="AW93" s="13"/>
      <c r="AX93" s="13"/>
      <c r="AY93" s="13"/>
      <c r="AZ93" s="13"/>
      <c r="BA93" s="14"/>
      <c r="BB93" s="14"/>
      <c r="BC93" s="14"/>
      <c r="BD93" s="14"/>
      <c r="BE93" s="13"/>
      <c r="BF93" s="13"/>
      <c r="BG93" s="13"/>
    </row>
    <row r="94" spans="1:64">
      <c r="AV94" s="13"/>
      <c r="AW94" s="13"/>
      <c r="AX94" s="13"/>
      <c r="AY94" s="13"/>
      <c r="AZ94" s="13"/>
      <c r="BA94" s="14"/>
      <c r="BB94" s="14"/>
      <c r="BC94" s="14"/>
      <c r="BD94" s="14"/>
      <c r="BE94" s="13"/>
      <c r="BF94" s="13"/>
      <c r="BG94" s="13"/>
    </row>
    <row r="95" spans="1:64">
      <c r="F95" s="108" t="s">
        <v>250</v>
      </c>
      <c r="AV95" s="129" t="s">
        <v>251</v>
      </c>
      <c r="AW95" s="13"/>
      <c r="AX95" s="13"/>
      <c r="AY95" s="13"/>
      <c r="AZ95" s="13"/>
      <c r="BA95" s="14"/>
      <c r="BB95" s="14"/>
      <c r="BC95" s="14"/>
      <c r="BD95" s="14"/>
      <c r="BE95" s="13"/>
      <c r="BF95" s="13"/>
      <c r="BG95" s="13"/>
    </row>
    <row r="96" spans="1:64">
      <c r="AV96" s="13"/>
      <c r="AW96" s="13"/>
      <c r="AX96" s="13"/>
      <c r="AY96" s="13"/>
      <c r="AZ96" s="13"/>
      <c r="BA96" s="14"/>
      <c r="BB96" s="14"/>
      <c r="BC96" s="14"/>
      <c r="BD96" s="14"/>
      <c r="BE96" s="13"/>
      <c r="BF96" s="13"/>
      <c r="BG96" s="13"/>
    </row>
    <row r="97" spans="6:59">
      <c r="AV97" s="13"/>
      <c r="AW97" s="13"/>
      <c r="AX97" s="13"/>
      <c r="AY97" s="13"/>
      <c r="AZ97" s="13"/>
      <c r="BA97" s="14"/>
      <c r="BB97" s="14"/>
      <c r="BC97" s="14"/>
      <c r="BD97" s="14"/>
      <c r="BE97" s="13"/>
      <c r="BF97" s="13"/>
      <c r="BG97" s="13"/>
    </row>
    <row r="98" spans="6:59" ht="46.5">
      <c r="F98" s="130" t="s">
        <v>257</v>
      </c>
      <c r="AV98" s="129" t="s">
        <v>252</v>
      </c>
      <c r="AW98" s="13"/>
      <c r="AX98" s="13"/>
      <c r="AY98" s="13"/>
      <c r="AZ98" s="13"/>
      <c r="BA98" s="14"/>
      <c r="BB98" s="14"/>
      <c r="BC98" s="14"/>
      <c r="BD98" s="14"/>
      <c r="BE98" s="13"/>
      <c r="BF98" s="13"/>
      <c r="BG98" s="13"/>
    </row>
    <row r="99" spans="6:59">
      <c r="AV99" s="13"/>
      <c r="AW99" s="13"/>
      <c r="AX99" s="13"/>
      <c r="AY99" s="13"/>
      <c r="AZ99" s="13"/>
      <c r="BA99" s="14"/>
      <c r="BB99" s="14"/>
      <c r="BC99" s="14"/>
      <c r="BD99" s="14"/>
      <c r="BE99" s="13"/>
      <c r="BF99" s="13"/>
      <c r="BG99" s="13"/>
    </row>
    <row r="100" spans="6:59">
      <c r="AV100" s="13"/>
      <c r="AW100" s="13"/>
      <c r="AX100" s="13"/>
      <c r="AY100" s="13"/>
      <c r="AZ100" s="13"/>
      <c r="BA100" s="14"/>
      <c r="BB100" s="14"/>
      <c r="BC100" s="14"/>
      <c r="BD100" s="14"/>
      <c r="BE100" s="13"/>
      <c r="BF100" s="13"/>
      <c r="BG100" s="13"/>
    </row>
    <row r="101" spans="6:59">
      <c r="AV101" s="13"/>
      <c r="AW101" s="13"/>
      <c r="AX101" s="13"/>
      <c r="AY101" s="13"/>
      <c r="AZ101" s="13"/>
      <c r="BA101" s="14"/>
      <c r="BB101" s="14"/>
      <c r="BC101" s="14"/>
      <c r="BD101" s="14"/>
      <c r="BE101" s="13"/>
      <c r="BF101" s="13"/>
      <c r="BG101" s="13"/>
    </row>
    <row r="102" spans="6:59">
      <c r="AV102" s="13"/>
      <c r="AW102" s="13"/>
      <c r="AX102" s="13"/>
      <c r="AY102" s="13"/>
      <c r="AZ102" s="13"/>
      <c r="BA102" s="14"/>
      <c r="BB102" s="14"/>
      <c r="BC102" s="14"/>
      <c r="BD102" s="14"/>
      <c r="BE102" s="13"/>
      <c r="BF102" s="13"/>
      <c r="BG102" s="13"/>
    </row>
    <row r="103" spans="6:59">
      <c r="AV103" s="13"/>
      <c r="AW103" s="13"/>
      <c r="AX103" s="13"/>
      <c r="AY103" s="13"/>
      <c r="AZ103" s="13"/>
      <c r="BA103" s="14"/>
      <c r="BB103" s="14"/>
      <c r="BC103" s="14"/>
      <c r="BD103" s="14"/>
      <c r="BE103" s="13"/>
      <c r="BF103" s="13"/>
      <c r="BG103" s="13"/>
    </row>
    <row r="104" spans="6:59">
      <c r="AV104" s="13"/>
      <c r="AW104" s="13"/>
      <c r="AX104" s="13"/>
      <c r="AY104" s="13"/>
      <c r="AZ104" s="13"/>
      <c r="BA104" s="14"/>
      <c r="BB104" s="14"/>
      <c r="BC104" s="14"/>
      <c r="BD104" s="14"/>
      <c r="BE104" s="13"/>
      <c r="BF104" s="13"/>
      <c r="BG104" s="13"/>
    </row>
    <row r="105" spans="6:59">
      <c r="AV105" s="13"/>
      <c r="AW105" s="13"/>
      <c r="AX105" s="13"/>
      <c r="AY105" s="13"/>
      <c r="AZ105" s="13"/>
      <c r="BA105" s="14"/>
      <c r="BB105" s="14"/>
      <c r="BC105" s="14"/>
      <c r="BD105" s="14"/>
      <c r="BE105" s="13"/>
      <c r="BF105" s="13"/>
      <c r="BG105" s="13"/>
    </row>
    <row r="106" spans="6:59">
      <c r="AV106" s="13"/>
      <c r="AW106" s="13"/>
      <c r="AX106" s="13"/>
      <c r="AY106" s="13"/>
      <c r="AZ106" s="13"/>
      <c r="BA106" s="14"/>
      <c r="BB106" s="14"/>
      <c r="BC106" s="14"/>
      <c r="BD106" s="14"/>
      <c r="BE106" s="13"/>
      <c r="BF106" s="13"/>
      <c r="BG106" s="13"/>
    </row>
    <row r="107" spans="6:59">
      <c r="AV107" s="13"/>
      <c r="AW107" s="13"/>
      <c r="AX107" s="13"/>
      <c r="AY107" s="13"/>
      <c r="AZ107" s="13"/>
      <c r="BA107" s="14"/>
      <c r="BB107" s="14"/>
      <c r="BC107" s="14"/>
      <c r="BD107" s="14"/>
      <c r="BE107" s="13"/>
      <c r="BF107" s="13"/>
      <c r="BG107" s="13"/>
    </row>
    <row r="108" spans="6:59">
      <c r="AV108" s="13"/>
      <c r="AW108" s="13"/>
      <c r="AX108" s="13"/>
      <c r="AY108" s="13"/>
      <c r="AZ108" s="13"/>
      <c r="BA108" s="14"/>
      <c r="BB108" s="14"/>
      <c r="BC108" s="14"/>
      <c r="BD108" s="14"/>
      <c r="BE108" s="13"/>
      <c r="BF108" s="13"/>
      <c r="BG108" s="13"/>
    </row>
    <row r="109" spans="6:59">
      <c r="AV109" s="13"/>
      <c r="AW109" s="13"/>
      <c r="AX109" s="13"/>
      <c r="AY109" s="13"/>
      <c r="AZ109" s="13"/>
      <c r="BA109" s="14"/>
      <c r="BB109" s="14"/>
      <c r="BC109" s="14"/>
      <c r="BD109" s="14"/>
      <c r="BE109" s="13"/>
      <c r="BF109" s="13"/>
      <c r="BG109" s="13"/>
    </row>
    <row r="110" spans="6:59">
      <c r="AV110" s="13"/>
      <c r="AW110" s="13"/>
      <c r="AX110" s="13"/>
      <c r="AY110" s="13"/>
      <c r="AZ110" s="13"/>
      <c r="BA110" s="14"/>
      <c r="BB110" s="14"/>
      <c r="BC110" s="14"/>
      <c r="BD110" s="14"/>
      <c r="BE110" s="13"/>
      <c r="BF110" s="13"/>
      <c r="BG110" s="13"/>
    </row>
    <row r="111" spans="6:59">
      <c r="AV111" s="13"/>
      <c r="AW111" s="13"/>
      <c r="AX111" s="13"/>
      <c r="AY111" s="13"/>
      <c r="AZ111" s="13"/>
      <c r="BA111" s="14"/>
      <c r="BB111" s="14"/>
      <c r="BC111" s="14"/>
      <c r="BD111" s="14"/>
      <c r="BE111" s="13"/>
      <c r="BF111" s="13"/>
      <c r="BG111" s="13"/>
    </row>
    <row r="112" spans="6:59">
      <c r="AV112" s="13"/>
      <c r="AW112" s="13"/>
      <c r="AX112" s="13"/>
      <c r="AY112" s="13"/>
      <c r="AZ112" s="13"/>
      <c r="BA112" s="14"/>
      <c r="BB112" s="14"/>
      <c r="BC112" s="14"/>
      <c r="BD112" s="14"/>
      <c r="BE112" s="13"/>
      <c r="BF112" s="13"/>
      <c r="BG112" s="13"/>
    </row>
    <row r="113" spans="48:59">
      <c r="AV113" s="13"/>
      <c r="AW113" s="13"/>
      <c r="AX113" s="13"/>
      <c r="AY113" s="13"/>
      <c r="AZ113" s="13"/>
      <c r="BA113" s="14"/>
      <c r="BB113" s="14"/>
      <c r="BC113" s="14"/>
      <c r="BD113" s="14"/>
      <c r="BE113" s="13"/>
      <c r="BF113" s="13"/>
      <c r="BG113" s="13"/>
    </row>
    <row r="114" spans="48:59">
      <c r="AV114" s="13"/>
      <c r="AW114" s="13"/>
      <c r="AX114" s="13"/>
      <c r="AY114" s="13"/>
      <c r="AZ114" s="13"/>
      <c r="BA114" s="14"/>
      <c r="BB114" s="14"/>
      <c r="BC114" s="14"/>
      <c r="BD114" s="14"/>
      <c r="BE114" s="13"/>
      <c r="BF114" s="13"/>
      <c r="BG114" s="13"/>
    </row>
    <row r="115" spans="48:59">
      <c r="AV115" s="13"/>
      <c r="AW115" s="13"/>
      <c r="AX115" s="13"/>
      <c r="AY115" s="13"/>
      <c r="AZ115" s="13"/>
      <c r="BA115" s="14"/>
      <c r="BB115" s="14"/>
      <c r="BC115" s="14"/>
      <c r="BD115" s="14"/>
      <c r="BE115" s="13"/>
      <c r="BF115" s="13"/>
      <c r="BG115" s="13"/>
    </row>
    <row r="116" spans="48:59">
      <c r="AV116" s="13"/>
      <c r="AW116" s="13"/>
      <c r="AX116" s="13"/>
      <c r="AY116" s="13"/>
      <c r="AZ116" s="13"/>
      <c r="BA116" s="14"/>
      <c r="BB116" s="14"/>
      <c r="BC116" s="14"/>
      <c r="BD116" s="14"/>
      <c r="BE116" s="13"/>
      <c r="BF116" s="13"/>
      <c r="BG116" s="13"/>
    </row>
    <row r="117" spans="48:59">
      <c r="AV117" s="13"/>
      <c r="AW117" s="13"/>
      <c r="AX117" s="13"/>
      <c r="AY117" s="13"/>
      <c r="AZ117" s="13"/>
      <c r="BA117" s="14"/>
      <c r="BB117" s="14"/>
      <c r="BC117" s="14"/>
      <c r="BD117" s="14"/>
      <c r="BE117" s="13"/>
      <c r="BF117" s="13"/>
      <c r="BG117" s="13"/>
    </row>
    <row r="118" spans="48:59">
      <c r="AV118" s="13"/>
      <c r="AW118" s="13"/>
      <c r="AX118" s="13"/>
      <c r="AY118" s="13"/>
      <c r="AZ118" s="13"/>
      <c r="BA118" s="14"/>
      <c r="BB118" s="14"/>
      <c r="BC118" s="14"/>
      <c r="BD118" s="14"/>
      <c r="BE118" s="13"/>
      <c r="BF118" s="13"/>
      <c r="BG118" s="13"/>
    </row>
    <row r="119" spans="48:59">
      <c r="AV119" s="13"/>
      <c r="AW119" s="13"/>
      <c r="AX119" s="13"/>
      <c r="AY119" s="13"/>
      <c r="AZ119" s="13"/>
      <c r="BA119" s="14"/>
      <c r="BB119" s="14"/>
      <c r="BC119" s="14"/>
      <c r="BD119" s="14"/>
      <c r="BE119" s="13"/>
      <c r="BF119" s="13"/>
      <c r="BG119" s="13"/>
    </row>
    <row r="120" spans="48:59">
      <c r="AV120" s="13"/>
      <c r="AW120" s="13"/>
      <c r="AX120" s="13"/>
      <c r="AY120" s="13"/>
      <c r="AZ120" s="13"/>
      <c r="BA120" s="14"/>
      <c r="BB120" s="14"/>
      <c r="BC120" s="14"/>
      <c r="BD120" s="14"/>
      <c r="BE120" s="13"/>
      <c r="BF120" s="13"/>
      <c r="BG120" s="13"/>
    </row>
    <row r="121" spans="48:59">
      <c r="AV121" s="13"/>
      <c r="AW121" s="13"/>
      <c r="AX121" s="13"/>
      <c r="AY121" s="13"/>
      <c r="AZ121" s="13"/>
      <c r="BA121" s="14"/>
      <c r="BB121" s="14"/>
      <c r="BC121" s="14"/>
      <c r="BD121" s="14"/>
      <c r="BE121" s="13"/>
      <c r="BF121" s="13"/>
      <c r="BG121" s="13"/>
    </row>
    <row r="122" spans="48:59">
      <c r="AV122" s="13"/>
      <c r="AW122" s="13"/>
      <c r="AX122" s="13"/>
      <c r="AY122" s="13"/>
      <c r="AZ122" s="13"/>
      <c r="BA122" s="14"/>
      <c r="BB122" s="14"/>
      <c r="BC122" s="14"/>
      <c r="BD122" s="14"/>
      <c r="BE122" s="13"/>
      <c r="BF122" s="13"/>
      <c r="BG122" s="13"/>
    </row>
    <row r="123" spans="48:59">
      <c r="AV123" s="13"/>
      <c r="AW123" s="13"/>
      <c r="AX123" s="13"/>
      <c r="AY123" s="13"/>
      <c r="AZ123" s="13"/>
      <c r="BA123" s="14"/>
      <c r="BB123" s="14"/>
      <c r="BC123" s="14"/>
      <c r="BD123" s="14"/>
      <c r="BE123" s="13"/>
      <c r="BF123" s="13"/>
      <c r="BG123" s="13"/>
    </row>
    <row r="124" spans="48:59">
      <c r="AV124" s="13"/>
      <c r="AW124" s="13"/>
      <c r="AX124" s="13"/>
      <c r="AY124" s="13"/>
      <c r="AZ124" s="13"/>
      <c r="BA124" s="14"/>
      <c r="BB124" s="14"/>
      <c r="BC124" s="14"/>
      <c r="BD124" s="14"/>
      <c r="BE124" s="13"/>
      <c r="BF124" s="13"/>
      <c r="BG124" s="13"/>
    </row>
    <row r="125" spans="48:59">
      <c r="AV125" s="13"/>
      <c r="AW125" s="13"/>
      <c r="AX125" s="13"/>
      <c r="AY125" s="13"/>
      <c r="AZ125" s="13"/>
      <c r="BA125" s="14"/>
      <c r="BB125" s="14"/>
      <c r="BC125" s="14"/>
      <c r="BD125" s="14"/>
      <c r="BE125" s="13"/>
      <c r="BF125" s="13"/>
      <c r="BG125" s="13"/>
    </row>
    <row r="126" spans="48:59">
      <c r="AV126" s="13"/>
      <c r="AW126" s="13"/>
      <c r="AX126" s="13"/>
      <c r="AY126" s="13"/>
      <c r="AZ126" s="13"/>
      <c r="BA126" s="14"/>
      <c r="BB126" s="14"/>
      <c r="BC126" s="14"/>
      <c r="BD126" s="14"/>
      <c r="BE126" s="13"/>
      <c r="BF126" s="13"/>
      <c r="BG126" s="13"/>
    </row>
    <row r="127" spans="48:59">
      <c r="AV127" s="13"/>
      <c r="AW127" s="13"/>
      <c r="AX127" s="13"/>
      <c r="AY127" s="13"/>
      <c r="AZ127" s="13"/>
      <c r="BA127" s="14"/>
      <c r="BB127" s="14"/>
      <c r="BC127" s="14"/>
      <c r="BD127" s="14"/>
      <c r="BE127" s="13"/>
      <c r="BF127" s="13"/>
      <c r="BG127" s="13"/>
    </row>
    <row r="128" spans="48:59">
      <c r="AV128" s="13"/>
      <c r="AW128" s="13"/>
      <c r="AX128" s="13"/>
      <c r="AY128" s="13"/>
      <c r="AZ128" s="13"/>
      <c r="BA128" s="14"/>
      <c r="BB128" s="14"/>
      <c r="BC128" s="14"/>
      <c r="BD128" s="14"/>
      <c r="BE128" s="13"/>
      <c r="BF128" s="13"/>
      <c r="BG128" s="13"/>
    </row>
    <row r="129" spans="48:59">
      <c r="AV129" s="13"/>
      <c r="AW129" s="13"/>
      <c r="AX129" s="13"/>
      <c r="AY129" s="13"/>
      <c r="AZ129" s="13"/>
      <c r="BA129" s="14"/>
      <c r="BB129" s="14"/>
      <c r="BC129" s="14"/>
      <c r="BD129" s="14"/>
      <c r="BE129" s="13"/>
      <c r="BF129" s="13"/>
      <c r="BG129" s="13"/>
    </row>
    <row r="130" spans="48:59">
      <c r="AV130" s="13"/>
      <c r="AW130" s="13"/>
      <c r="AX130" s="13"/>
      <c r="AY130" s="13"/>
      <c r="AZ130" s="13"/>
      <c r="BA130" s="14"/>
      <c r="BB130" s="14"/>
      <c r="BC130" s="14"/>
      <c r="BD130" s="14"/>
      <c r="BE130" s="13"/>
      <c r="BF130" s="13"/>
      <c r="BG130" s="13"/>
    </row>
    <row r="131" spans="48:59">
      <c r="AV131" s="13"/>
      <c r="AW131" s="13"/>
      <c r="AX131" s="13"/>
      <c r="AY131" s="13"/>
      <c r="AZ131" s="13"/>
      <c r="BA131" s="14"/>
      <c r="BB131" s="14"/>
      <c r="BC131" s="14"/>
      <c r="BD131" s="14"/>
      <c r="BE131" s="13"/>
      <c r="BF131" s="13"/>
      <c r="BG131" s="13"/>
    </row>
    <row r="132" spans="48:59">
      <c r="AV132" s="13"/>
      <c r="AW132" s="13"/>
      <c r="AX132" s="13"/>
      <c r="AY132" s="13"/>
      <c r="AZ132" s="13"/>
      <c r="BA132" s="14"/>
      <c r="BB132" s="14"/>
      <c r="BC132" s="14"/>
      <c r="BD132" s="14"/>
      <c r="BE132" s="13"/>
      <c r="BF132" s="13"/>
      <c r="BG132" s="13"/>
    </row>
    <row r="133" spans="48:59">
      <c r="AV133" s="13"/>
      <c r="AW133" s="13"/>
      <c r="AX133" s="13"/>
      <c r="AY133" s="13"/>
      <c r="AZ133" s="13"/>
      <c r="BA133" s="14"/>
      <c r="BB133" s="14"/>
      <c r="BC133" s="14"/>
      <c r="BD133" s="14"/>
      <c r="BE133" s="13"/>
      <c r="BF133" s="13"/>
      <c r="BG133" s="13"/>
    </row>
    <row r="134" spans="48:59">
      <c r="AV134" s="13"/>
      <c r="AW134" s="13"/>
      <c r="AX134" s="13"/>
      <c r="AY134" s="13"/>
      <c r="AZ134" s="13"/>
      <c r="BA134" s="14"/>
      <c r="BB134" s="14"/>
      <c r="BC134" s="14"/>
      <c r="BD134" s="14"/>
      <c r="BE134" s="13"/>
      <c r="BF134" s="13"/>
      <c r="BG134" s="13"/>
    </row>
    <row r="135" spans="48:59">
      <c r="AV135" s="13"/>
      <c r="AW135" s="13"/>
      <c r="AX135" s="13"/>
      <c r="AY135" s="13"/>
      <c r="AZ135" s="13"/>
      <c r="BA135" s="14"/>
      <c r="BB135" s="14"/>
      <c r="BC135" s="14"/>
      <c r="BD135" s="14"/>
      <c r="BE135" s="13"/>
      <c r="BF135" s="13"/>
      <c r="BG135" s="13"/>
    </row>
    <row r="136" spans="48:59">
      <c r="AV136" s="13"/>
      <c r="AW136" s="13"/>
      <c r="AX136" s="13"/>
      <c r="AY136" s="13"/>
      <c r="AZ136" s="13"/>
      <c r="BA136" s="14"/>
      <c r="BB136" s="14"/>
      <c r="BC136" s="14"/>
      <c r="BD136" s="14"/>
      <c r="BE136" s="13"/>
      <c r="BF136" s="13"/>
      <c r="BG136" s="13"/>
    </row>
    <row r="137" spans="48:59">
      <c r="AV137" s="13"/>
      <c r="AW137" s="13"/>
      <c r="AX137" s="13"/>
      <c r="AY137" s="13"/>
      <c r="AZ137" s="13"/>
      <c r="BA137" s="14"/>
      <c r="BB137" s="14"/>
      <c r="BC137" s="14"/>
      <c r="BD137" s="14"/>
      <c r="BE137" s="13"/>
      <c r="BF137" s="13"/>
      <c r="BG137" s="13"/>
    </row>
    <row r="138" spans="48:59">
      <c r="AV138" s="13"/>
      <c r="AW138" s="13"/>
      <c r="AX138" s="13"/>
      <c r="AY138" s="13"/>
      <c r="AZ138" s="13"/>
      <c r="BA138" s="14"/>
      <c r="BB138" s="14"/>
      <c r="BC138" s="14"/>
      <c r="BD138" s="14"/>
      <c r="BE138" s="13"/>
      <c r="BF138" s="13"/>
      <c r="BG138" s="13"/>
    </row>
    <row r="139" spans="48:59">
      <c r="AV139" s="13"/>
      <c r="AW139" s="13"/>
      <c r="AX139" s="13"/>
      <c r="AY139" s="13"/>
      <c r="AZ139" s="13"/>
      <c r="BA139" s="14"/>
      <c r="BB139" s="14"/>
      <c r="BC139" s="14"/>
      <c r="BD139" s="14"/>
      <c r="BE139" s="13"/>
      <c r="BF139" s="13"/>
      <c r="BG139" s="13"/>
    </row>
    <row r="140" spans="48:59">
      <c r="AV140" s="13"/>
      <c r="AW140" s="13"/>
      <c r="AX140" s="13"/>
      <c r="AY140" s="13"/>
      <c r="AZ140" s="13"/>
      <c r="BA140" s="14"/>
      <c r="BB140" s="14"/>
      <c r="BC140" s="14"/>
      <c r="BD140" s="14"/>
      <c r="BE140" s="13"/>
      <c r="BF140" s="13"/>
      <c r="BG140" s="13"/>
    </row>
    <row r="141" spans="48:59">
      <c r="AV141" s="13"/>
      <c r="AW141" s="13"/>
      <c r="AX141" s="13"/>
      <c r="AY141" s="13"/>
      <c r="AZ141" s="13"/>
      <c r="BA141" s="14"/>
      <c r="BB141" s="14"/>
      <c r="BC141" s="14"/>
      <c r="BD141" s="14"/>
      <c r="BE141" s="13"/>
      <c r="BF141" s="13"/>
      <c r="BG141" s="13"/>
    </row>
    <row r="142" spans="48:59">
      <c r="AV142" s="13"/>
      <c r="AW142" s="13"/>
      <c r="AX142" s="13"/>
      <c r="AY142" s="13"/>
      <c r="AZ142" s="13"/>
      <c r="BA142" s="14"/>
      <c r="BB142" s="14"/>
      <c r="BC142" s="14"/>
      <c r="BD142" s="14"/>
      <c r="BE142" s="13"/>
      <c r="BF142" s="13"/>
      <c r="BG142" s="13"/>
    </row>
    <row r="143" spans="48:59">
      <c r="AV143" s="13"/>
      <c r="AW143" s="13"/>
      <c r="AX143" s="13"/>
      <c r="AY143" s="13"/>
      <c r="AZ143" s="13"/>
      <c r="BA143" s="14"/>
      <c r="BB143" s="14"/>
      <c r="BC143" s="14"/>
      <c r="BD143" s="14"/>
      <c r="BE143" s="13"/>
      <c r="BF143" s="13"/>
      <c r="BG143" s="13"/>
    </row>
    <row r="144" spans="48:59">
      <c r="AV144" s="13"/>
      <c r="AW144" s="13"/>
      <c r="AX144" s="13"/>
      <c r="AY144" s="13"/>
      <c r="AZ144" s="13"/>
      <c r="BA144" s="14"/>
      <c r="BB144" s="14"/>
      <c r="BC144" s="14"/>
      <c r="BD144" s="14"/>
      <c r="BE144" s="13"/>
      <c r="BF144" s="13"/>
      <c r="BG144" s="13"/>
    </row>
    <row r="145" spans="48:59">
      <c r="AV145" s="13"/>
      <c r="AW145" s="13"/>
      <c r="AX145" s="13"/>
      <c r="AY145" s="13"/>
      <c r="AZ145" s="13"/>
      <c r="BA145" s="14"/>
      <c r="BB145" s="14"/>
      <c r="BC145" s="14"/>
      <c r="BD145" s="14"/>
      <c r="BE145" s="13"/>
      <c r="BF145" s="13"/>
      <c r="BG145" s="13"/>
    </row>
    <row r="146" spans="48:59">
      <c r="AV146" s="13"/>
      <c r="AW146" s="13"/>
      <c r="AX146" s="13"/>
      <c r="AY146" s="13"/>
      <c r="AZ146" s="13"/>
      <c r="BA146" s="14"/>
      <c r="BB146" s="14"/>
      <c r="BC146" s="14"/>
      <c r="BD146" s="14"/>
      <c r="BE146" s="13"/>
      <c r="BF146" s="13"/>
      <c r="BG146" s="13"/>
    </row>
    <row r="147" spans="48:59">
      <c r="AV147" s="13"/>
      <c r="AW147" s="13"/>
      <c r="AX147" s="13"/>
      <c r="AY147" s="13"/>
      <c r="AZ147" s="13"/>
      <c r="BA147" s="14"/>
      <c r="BB147" s="14"/>
      <c r="BC147" s="14"/>
      <c r="BD147" s="14"/>
      <c r="BE147" s="13"/>
      <c r="BF147" s="13"/>
      <c r="BG147" s="13"/>
    </row>
  </sheetData>
  <mergeCells count="49">
    <mergeCell ref="BA3:BG3"/>
    <mergeCell ref="E6:BG6"/>
    <mergeCell ref="A8:A12"/>
    <mergeCell ref="B8:B12"/>
    <mergeCell ref="C8:C12"/>
    <mergeCell ref="D8:D12"/>
    <mergeCell ref="E8:E12"/>
    <mergeCell ref="AE10:AH10"/>
    <mergeCell ref="AI10:AL10"/>
    <mergeCell ref="AM10:AP10"/>
    <mergeCell ref="F8:F12"/>
    <mergeCell ref="G8:G12"/>
    <mergeCell ref="H8:H12"/>
    <mergeCell ref="K8:K12"/>
    <mergeCell ref="L8:L12"/>
    <mergeCell ref="AY10:BA10"/>
    <mergeCell ref="BB10:BD10"/>
    <mergeCell ref="BE10:BH10"/>
    <mergeCell ref="BE11:BG11"/>
    <mergeCell ref="N9:AC9"/>
    <mergeCell ref="AE9:AT9"/>
    <mergeCell ref="AV9:BH9"/>
    <mergeCell ref="N10:P10"/>
    <mergeCell ref="R10:U10"/>
    <mergeCell ref="V10:Y10"/>
    <mergeCell ref="N8:AC8"/>
    <mergeCell ref="AD8:AD12"/>
    <mergeCell ref="AE8:AT8"/>
    <mergeCell ref="AU8:AU12"/>
    <mergeCell ref="AV8:BH8"/>
    <mergeCell ref="Z10:AC10"/>
    <mergeCell ref="AQ10:AT10"/>
    <mergeCell ref="AV10:AX10"/>
    <mergeCell ref="H86:BG87"/>
    <mergeCell ref="H88:BG88"/>
    <mergeCell ref="H90:BG90"/>
    <mergeCell ref="AI11:AK11"/>
    <mergeCell ref="AM11:AO11"/>
    <mergeCell ref="AQ11:AS11"/>
    <mergeCell ref="AV11:AX11"/>
    <mergeCell ref="AY11:BA11"/>
    <mergeCell ref="BB11:BD11"/>
    <mergeCell ref="N11:P11"/>
    <mergeCell ref="R11:T11"/>
    <mergeCell ref="V11:X11"/>
    <mergeCell ref="Z11:AB11"/>
    <mergeCell ref="AE11:AG11"/>
    <mergeCell ref="M8:M12"/>
    <mergeCell ref="I8:I12"/>
  </mergeCells>
  <conditionalFormatting sqref="I14:I1048576 I8:I12">
    <cfRule type="duplicateValues" dxfId="2" priority="3"/>
  </conditionalFormatting>
  <conditionalFormatting sqref="I85:I98">
    <cfRule type="duplicateValues" dxfId="1" priority="2"/>
  </conditionalFormatting>
  <conditionalFormatting sqref="I89 I85 I91:I98">
    <cfRule type="duplicateValues" dxfId="0" priority="1"/>
  </conditionalFormatting>
  <printOptions horizontalCentered="1"/>
  <pageMargins left="0.39370078740157483" right="0.39370078740157483" top="0.59055118110236227" bottom="0.59055118110236227" header="0" footer="0"/>
  <pageSetup paperSize="9" scale="50" fitToHeight="101" orientation="landscape" r:id="rId1"/>
  <headerFooter>
    <oddFooter>&amp;R&amp;P</oddFooter>
  </headerFooter>
  <rowBreaks count="5" manualBreakCount="5">
    <brk id="32" min="4" max="59" man="1"/>
    <brk id="41" min="4" max="59" man="1"/>
    <brk id="52" min="4" max="59" man="1"/>
    <brk id="65" min="4" max="59" man="1"/>
    <brk id="78" min="4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ГЕО</vt:lpstr>
      <vt:lpstr>ГЕО!Заголовки_для_печати</vt:lpstr>
      <vt:lpstr>ГЕО!Область_печати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panova_ng</dc:creator>
  <cp:lastModifiedBy>panova_ng</cp:lastModifiedBy>
  <cp:lastPrinted>2012-10-30T13:08:29Z</cp:lastPrinted>
  <dcterms:created xsi:type="dcterms:W3CDTF">2012-08-03T04:53:24Z</dcterms:created>
  <dcterms:modified xsi:type="dcterms:W3CDTF">2014-04-08T06:14:51Z</dcterms:modified>
</cp:coreProperties>
</file>